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2895" tabRatio="599" firstSheet="13" activeTab="18"/>
  </bookViews>
  <sheets>
    <sheet name="01.04.2013" sheetId="1" r:id="rId1"/>
    <sheet name="02.04.2013" sheetId="2" r:id="rId2"/>
    <sheet name="03.04.2013" sheetId="3" r:id="rId3"/>
    <sheet name="04.04.2013" sheetId="4" r:id="rId4"/>
    <sheet name="05.04.2013" sheetId="5" r:id="rId5"/>
    <sheet name="08.04.2013" sheetId="6" r:id="rId6"/>
    <sheet name="09.04.2013" sheetId="7" r:id="rId7"/>
    <sheet name="10.04.2013" sheetId="8" r:id="rId8"/>
    <sheet name="11.04.2013" sheetId="9" r:id="rId9"/>
    <sheet name="12.04.2013" sheetId="10" r:id="rId10"/>
    <sheet name="15.04.2013" sheetId="11" r:id="rId11"/>
    <sheet name="16.04.2013" sheetId="12" r:id="rId12"/>
    <sheet name="17.04.2013" sheetId="13" r:id="rId13"/>
    <sheet name="18.04.2013" sheetId="14" r:id="rId14"/>
    <sheet name="19.04.2013" sheetId="15" r:id="rId15"/>
    <sheet name="22.04.2013" sheetId="16" r:id="rId16"/>
    <sheet name="23.04.2013" sheetId="17" r:id="rId17"/>
    <sheet name="24.04.2013" sheetId="18" r:id="rId18"/>
    <sheet name="25.04.2013" sheetId="19" r:id="rId19"/>
    <sheet name="26.04.2013" sheetId="20" r:id="rId20"/>
    <sheet name="29.04.2013" sheetId="21" r:id="rId21"/>
    <sheet name="30.04.2013" sheetId="22" r:id="rId22"/>
  </sheets>
  <definedNames/>
  <calcPr fullCalcOnLoad="1"/>
</workbook>
</file>

<file path=xl/sharedStrings.xml><?xml version="1.0" encoding="utf-8"?>
<sst xmlns="http://schemas.openxmlformats.org/spreadsheetml/2006/main" count="565" uniqueCount="130">
  <si>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</si>
  <si>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</si>
  <si>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</si>
  <si>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</si>
  <si>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</si>
  <si>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</si>
  <si>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</si>
  <si>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</si>
  <si>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</si>
  <si>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</si>
  <si>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</si>
  <si>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</si>
  <si>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</si>
  <si>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</si>
  <si>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</si>
  <si>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</si>
  <si>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</si>
  <si>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Ec. Vlad Laurentiu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</si>
  <si>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</si>
  <si>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</si>
  <si>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</si>
  <si>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</si>
  <si>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</si>
  <si>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</si>
  <si>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</si>
  <si>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ridicare numerar</t>
  </si>
  <si>
    <t>cheltuieli gospodaresti</t>
  </si>
  <si>
    <t>.</t>
  </si>
  <si>
    <t>alimente</t>
  </si>
  <si>
    <t>SPITAL SAPOCA</t>
  </si>
  <si>
    <t>MONITORUL OFICIAL</t>
  </si>
  <si>
    <t>M.O. 174bis/2013</t>
  </si>
  <si>
    <t>APELE ROMANE</t>
  </si>
  <si>
    <t>BUTAN GAS</t>
  </si>
  <si>
    <t>CONSULT MERIDIAN</t>
  </si>
  <si>
    <t>DSP BUZAU</t>
  </si>
  <si>
    <t>ROMTELECOM</t>
  </si>
  <si>
    <t>FRIGOTEHNICA</t>
  </si>
  <si>
    <t>ARION PAUL</t>
  </si>
  <si>
    <t>FUNDATIA SFANTUL SAVA</t>
  </si>
  <si>
    <t>GDF SUEZ</t>
  </si>
  <si>
    <t>MEDICOM 94</t>
  </si>
  <si>
    <t xml:space="preserve">PINGUINU CONGELAT </t>
  </si>
  <si>
    <t>TEHNOMED SERVICE</t>
  </si>
  <si>
    <t>TRUZO IMPEX</t>
  </si>
  <si>
    <t>prestari servicii</t>
  </si>
  <si>
    <t>incarcatura butelie</t>
  </si>
  <si>
    <t>internet</t>
  </si>
  <si>
    <t>gaze naturale</t>
  </si>
  <si>
    <t>TROSCOT INTER GROUP</t>
  </si>
  <si>
    <t>materiale</t>
  </si>
  <si>
    <t>SALARIATI</t>
  </si>
  <si>
    <t>carduri salarii</t>
  </si>
  <si>
    <t>BUGET DE STAT</t>
  </si>
  <si>
    <t>BUGETUL ASIG SOC. DE STAT</t>
  </si>
  <si>
    <t>PLUS IMPEX</t>
  </si>
  <si>
    <t>PREST COMERCIAL</t>
  </si>
  <si>
    <t>CEC SALARII</t>
  </si>
  <si>
    <t>salarii aferente lunii martie 2013</t>
  </si>
  <si>
    <t>ANDRIMEX</t>
  </si>
  <si>
    <t>COMPANIA DE APA</t>
  </si>
  <si>
    <t>PRACTIC PROD COM</t>
  </si>
  <si>
    <t>ELSSADO MARKET</t>
  </si>
  <si>
    <t>GINAR PROD PANIF</t>
  </si>
  <si>
    <t>MEDISAN</t>
  </si>
  <si>
    <t>NEOTECH</t>
  </si>
  <si>
    <t>apa potabila</t>
  </si>
  <si>
    <t>voce</t>
  </si>
  <si>
    <t>dezinfectanti</t>
  </si>
  <si>
    <t>contributii salarii af lunii  martie 2013</t>
  </si>
  <si>
    <t>CHEQUE DEJEUNER</t>
  </si>
  <si>
    <t>tichete masa</t>
  </si>
  <si>
    <t>ELECTRICA</t>
  </si>
  <si>
    <t>energie electrica</t>
  </si>
  <si>
    <t>BUGETUL DE STAT</t>
  </si>
  <si>
    <t>EXTRABUGETAR</t>
  </si>
  <si>
    <t>G4S SOLUTIONS</t>
  </si>
  <si>
    <t>HARD SERVICE</t>
  </si>
  <si>
    <t>IBERIA COM</t>
  </si>
  <si>
    <t>IMPARAT SRL</t>
  </si>
  <si>
    <t>MIGA COM</t>
  </si>
  <si>
    <t>MONDOCLINIC</t>
  </si>
  <si>
    <t>OMV PETROM</t>
  </si>
  <si>
    <t>PETROM DISTRIBUTIE GAZE</t>
  </si>
  <si>
    <t>POENARU MARIN</t>
  </si>
  <si>
    <t>PRIMARIA UNGURIU</t>
  </si>
  <si>
    <t>RER ECOLOGIC</t>
  </si>
  <si>
    <t>ROMPREST ENERGY</t>
  </si>
  <si>
    <t xml:space="preserve">ROMTELECOM </t>
  </si>
  <si>
    <t>SMART CASUAL</t>
  </si>
  <si>
    <t>SPIREA VASILICA</t>
  </si>
  <si>
    <t>STERYCICLE ROMANIA</t>
  </si>
  <si>
    <t>TRIDENT SERVICE</t>
  </si>
  <si>
    <t>ZUGRAVUL</t>
  </si>
  <si>
    <t>combustibil calorifer</t>
  </si>
  <si>
    <t>cablu TV</t>
  </si>
  <si>
    <t>garantie buna executie</t>
  </si>
  <si>
    <t>materiale si prestari servicii</t>
  </si>
  <si>
    <t>reparatii curente</t>
  </si>
  <si>
    <t>contributii af salarii af lunii martie 2013</t>
  </si>
  <si>
    <t>CTCE PIATRA NEAMT</t>
  </si>
  <si>
    <t>MARIDOR</t>
  </si>
  <si>
    <t xml:space="preserve">OMV PETROM </t>
  </si>
  <si>
    <t>SOFIE COM</t>
  </si>
  <si>
    <t>STERIL ROMANIA</t>
  </si>
  <si>
    <t>TUNIC PROD</t>
  </si>
  <si>
    <t>INFOMED</t>
  </si>
  <si>
    <t>PANSIPROD MEDICAL</t>
  </si>
  <si>
    <t>PLASTIC PROD</t>
  </si>
  <si>
    <t>NOVA FIT</t>
  </si>
  <si>
    <t>UZCONFTEX</t>
  </si>
  <si>
    <t>A&amp;A MEDICAL PLOIESTI</t>
  </si>
  <si>
    <t>materiale sanitare</t>
  </si>
  <si>
    <t>AKTA</t>
  </si>
  <si>
    <t>DANY CRIS</t>
  </si>
  <si>
    <t>CABLU TV</t>
  </si>
  <si>
    <t>MATERIALE</t>
  </si>
  <si>
    <t>PRESTARI SERVICII</t>
  </si>
  <si>
    <t>ALIMENTE</t>
  </si>
  <si>
    <t>VIATA MEDICALA</t>
  </si>
  <si>
    <t>COMISIA NAT. CONTROL ACTIV. NUCLEARA</t>
  </si>
  <si>
    <t xml:space="preserve">VLACOV </t>
  </si>
  <si>
    <t>INFOSOFT</t>
  </si>
  <si>
    <t xml:space="preserve">restituire CM unitate </t>
  </si>
  <si>
    <t>CASA NAT DE SANATATE</t>
  </si>
  <si>
    <t>taxa evaluare spital</t>
  </si>
  <si>
    <t>ORANGE ROMANIA</t>
  </si>
  <si>
    <t>convorbiri telefonice</t>
  </si>
  <si>
    <t>PHARMAFARM</t>
  </si>
  <si>
    <t>medicamente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</si>
</sst>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2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8"/>
  <sheetViews>
    <sheetView workbookViewId="0" topLeftCell="A1">
      <selection activeCell="B26" sqref="B26:D26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38" t="s">
        <v>14</v>
      </c>
      <c r="B4" s="38"/>
      <c r="C4" s="38"/>
      <c r="D4" s="38"/>
    </row>
    <row r="5" spans="1:4" ht="15.75">
      <c r="A5" s="38" t="s">
        <v>15</v>
      </c>
      <c r="B5" s="38"/>
      <c r="C5" s="38"/>
      <c r="D5" s="38"/>
    </row>
    <row r="11" spans="1:4" ht="12.75">
      <c r="A11" s="39" t="s">
        <v>0</v>
      </c>
      <c r="B11" s="39" t="s">
        <v>1</v>
      </c>
      <c r="C11" s="44" t="s">
        <v>2</v>
      </c>
      <c r="D11" s="44" t="s">
        <v>3</v>
      </c>
    </row>
    <row r="12" spans="1:4" ht="12.75">
      <c r="A12" s="40"/>
      <c r="B12" s="42"/>
      <c r="C12" s="45"/>
      <c r="D12" s="45"/>
    </row>
    <row r="13" spans="1:4" ht="12.75">
      <c r="A13" s="41"/>
      <c r="B13" s="43"/>
      <c r="C13" s="46"/>
      <c r="D13" s="46"/>
    </row>
    <row r="14" spans="1:4" ht="15.75" customHeight="1">
      <c r="A14" s="47" t="s">
        <v>4</v>
      </c>
      <c r="B14" s="49">
        <v>0</v>
      </c>
      <c r="C14" s="51"/>
      <c r="D14" s="51"/>
    </row>
    <row r="15" spans="1:4" ht="12.75">
      <c r="A15" s="48"/>
      <c r="B15" s="50"/>
      <c r="C15" s="52"/>
      <c r="D15" s="52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47" t="s">
        <v>5</v>
      </c>
      <c r="B23" s="49">
        <f>B25+B26</f>
        <v>42000</v>
      </c>
      <c r="C23" s="51"/>
      <c r="D23" s="51"/>
    </row>
    <row r="24" spans="1:4" ht="12.75">
      <c r="A24" s="48"/>
      <c r="B24" s="50"/>
      <c r="C24" s="52"/>
      <c r="D24" s="52"/>
    </row>
    <row r="25" spans="1:4" ht="12.75">
      <c r="A25" s="1"/>
      <c r="B25" s="8">
        <v>30000</v>
      </c>
      <c r="C25" s="1" t="s">
        <v>29</v>
      </c>
      <c r="D25" s="1" t="s">
        <v>28</v>
      </c>
    </row>
    <row r="26" spans="1:4" ht="12.75">
      <c r="A26" s="1"/>
      <c r="B26" s="8">
        <v>12000</v>
      </c>
      <c r="C26" s="1" t="s">
        <v>25</v>
      </c>
      <c r="D26" s="1" t="s">
        <v>26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8" customHeight="1">
      <c r="A35" s="53" t="s">
        <v>6</v>
      </c>
      <c r="B35" s="49">
        <v>0</v>
      </c>
      <c r="C35" s="51"/>
      <c r="D35" s="51"/>
    </row>
    <row r="36" spans="1:4" ht="15.75" customHeight="1">
      <c r="A36" s="54"/>
      <c r="B36" s="50"/>
      <c r="C36" s="52"/>
      <c r="D36" s="52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47" t="s">
        <v>7</v>
      </c>
      <c r="B43" s="49">
        <v>0</v>
      </c>
      <c r="C43" s="51"/>
      <c r="D43" s="51"/>
    </row>
    <row r="44" spans="1:4" ht="12.75">
      <c r="A44" s="48"/>
      <c r="B44" s="50"/>
      <c r="C44" s="52"/>
      <c r="D44" s="52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B23</f>
        <v>42000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38" t="s">
        <v>10</v>
      </c>
      <c r="D52" s="38"/>
    </row>
    <row r="53" spans="1:4" ht="15.75">
      <c r="A53" s="4" t="s">
        <v>9</v>
      </c>
      <c r="B53" s="3"/>
      <c r="C53" s="55" t="s">
        <v>11</v>
      </c>
      <c r="D53" s="55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38" t="s">
        <v>12</v>
      </c>
      <c r="D57" s="38"/>
    </row>
    <row r="58" spans="2:4" ht="15.75">
      <c r="B58" s="3"/>
      <c r="C58" s="38" t="s">
        <v>13</v>
      </c>
      <c r="D58" s="38"/>
    </row>
  </sheetData>
  <mergeCells count="26">
    <mergeCell ref="C52:D52"/>
    <mergeCell ref="C53:D53"/>
    <mergeCell ref="A43:A44"/>
    <mergeCell ref="B43:B44"/>
    <mergeCell ref="C43:C44"/>
    <mergeCell ref="D43:D44"/>
    <mergeCell ref="A35:A36"/>
    <mergeCell ref="B35:B36"/>
    <mergeCell ref="C35:C36"/>
    <mergeCell ref="D35:D36"/>
    <mergeCell ref="C14:C15"/>
    <mergeCell ref="D14:D15"/>
    <mergeCell ref="A23:A24"/>
    <mergeCell ref="B23:B24"/>
    <mergeCell ref="C23:C24"/>
    <mergeCell ref="D23:D24"/>
    <mergeCell ref="C57:D57"/>
    <mergeCell ref="C58:D58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68"/>
  <sheetViews>
    <sheetView workbookViewId="0" topLeftCell="A1">
      <selection activeCell="D26" sqref="D26"/>
    </sheetView>
  </sheetViews>
  <sheetFormatPr defaultColWidth="9.140625" defaultRowHeight="12.75"/>
  <cols>
    <col min="1" max="1" width="34.57421875" style="0" customWidth="1"/>
    <col min="2" max="2" width="15.421875" style="0" customWidth="1"/>
    <col min="3" max="3" width="27.7109375" style="0" customWidth="1"/>
    <col min="4" max="4" width="35.14062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f>B17+B18+B19+B20</f>
        <v>807216</v>
      </c>
      <c r="C15" s="51"/>
      <c r="D15" s="51"/>
    </row>
    <row r="16" spans="1:4" ht="12.75">
      <c r="A16" s="48"/>
      <c r="B16" s="50"/>
      <c r="C16" s="52"/>
      <c r="D16" s="52"/>
    </row>
    <row r="17" spans="1:4" ht="12.75" customHeight="1">
      <c r="A17" s="1"/>
      <c r="B17" s="2">
        <v>753972</v>
      </c>
      <c r="C17" s="16" t="s">
        <v>51</v>
      </c>
      <c r="D17" s="16" t="s">
        <v>52</v>
      </c>
    </row>
    <row r="18" spans="1:4" ht="12.75">
      <c r="A18" s="1"/>
      <c r="B18" s="2">
        <v>12439</v>
      </c>
      <c r="C18" s="1" t="s">
        <v>53</v>
      </c>
      <c r="D18" s="1" t="s">
        <v>69</v>
      </c>
    </row>
    <row r="19" spans="1:4" ht="12.75">
      <c r="A19" s="1"/>
      <c r="B19" s="32">
        <v>40805</v>
      </c>
      <c r="C19" s="1" t="s">
        <v>54</v>
      </c>
      <c r="D19" s="1" t="s">
        <v>69</v>
      </c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7" t="s">
        <v>5</v>
      </c>
      <c r="B24" s="49">
        <f>SUM(B26:B42)</f>
        <v>148418.08000000002</v>
      </c>
      <c r="C24" s="51"/>
      <c r="D24" s="51"/>
    </row>
    <row r="25" spans="1:4" ht="12.75">
      <c r="A25" s="48"/>
      <c r="B25" s="50"/>
      <c r="C25" s="52"/>
      <c r="D25" s="52"/>
    </row>
    <row r="26" spans="1:4" ht="12.75">
      <c r="A26" s="1"/>
      <c r="B26" s="35">
        <v>60131.87</v>
      </c>
      <c r="C26" s="27" t="s">
        <v>55</v>
      </c>
      <c r="D26" s="16" t="s">
        <v>28</v>
      </c>
    </row>
    <row r="27" spans="1:4" ht="12.75">
      <c r="A27" s="1"/>
      <c r="B27" s="35">
        <v>88286.21</v>
      </c>
      <c r="C27" s="27" t="s">
        <v>56</v>
      </c>
      <c r="D27" s="1" t="s">
        <v>45</v>
      </c>
    </row>
    <row r="28" spans="1:4" ht="12.75">
      <c r="A28" s="1"/>
      <c r="B28" s="35"/>
      <c r="C28" s="1"/>
      <c r="D28" s="1"/>
    </row>
    <row r="29" spans="1:4" ht="12.75">
      <c r="A29" s="1"/>
      <c r="B29" s="35"/>
      <c r="C29" s="27"/>
      <c r="D29" s="1"/>
    </row>
    <row r="30" spans="1:4" ht="12.75">
      <c r="A30" s="1"/>
      <c r="B30" s="35"/>
      <c r="C30" s="27"/>
      <c r="D30" s="1"/>
    </row>
    <row r="31" spans="1:4" ht="12.75">
      <c r="A31" s="1"/>
      <c r="B31" s="35"/>
      <c r="C31" s="27"/>
      <c r="D31" s="1"/>
    </row>
    <row r="32" spans="1:4" ht="12.75">
      <c r="A32" s="1"/>
      <c r="B32" s="35"/>
      <c r="C32" s="27"/>
      <c r="D32" s="1"/>
    </row>
    <row r="33" spans="1:4" ht="12.75">
      <c r="A33" s="1"/>
      <c r="B33" s="34"/>
      <c r="C33" s="27"/>
      <c r="D33" s="1"/>
    </row>
    <row r="34" spans="1:4" ht="12.75">
      <c r="A34" s="1"/>
      <c r="B34" s="34"/>
      <c r="C34" s="27"/>
      <c r="D34" s="1"/>
    </row>
    <row r="35" spans="1:4" ht="12.75">
      <c r="A35" s="1"/>
      <c r="B35" s="34"/>
      <c r="C35" s="27"/>
      <c r="D35" s="1"/>
    </row>
    <row r="36" spans="1:4" ht="12.75">
      <c r="A36" s="1"/>
      <c r="B36" s="34"/>
      <c r="C36" s="27"/>
      <c r="D36" s="1"/>
    </row>
    <row r="37" spans="1:4" ht="12.75">
      <c r="A37" s="1"/>
      <c r="B37" s="34"/>
      <c r="C37" s="27"/>
      <c r="D37" s="1"/>
    </row>
    <row r="38" spans="1:4" ht="12.75">
      <c r="A38" s="1"/>
      <c r="B38" s="34"/>
      <c r="C38" s="27"/>
      <c r="D38" s="1"/>
    </row>
    <row r="39" spans="1:4" ht="12.75">
      <c r="A39" s="1"/>
      <c r="B39" s="34"/>
      <c r="C39" s="27"/>
      <c r="D39" s="1"/>
    </row>
    <row r="40" spans="1:4" ht="12.75">
      <c r="A40" s="1"/>
      <c r="B40" s="34"/>
      <c r="C40" s="27"/>
      <c r="D40" s="1"/>
    </row>
    <row r="41" spans="1:4" ht="12.75">
      <c r="A41" s="1"/>
      <c r="B41" s="34"/>
      <c r="C41" s="27"/>
      <c r="D41" s="1"/>
    </row>
    <row r="42" spans="1:4" ht="12.75">
      <c r="A42" s="1"/>
      <c r="B42" s="11"/>
      <c r="C42" s="1"/>
      <c r="D42" s="15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53" t="s">
        <v>6</v>
      </c>
      <c r="B45" s="49">
        <v>0</v>
      </c>
      <c r="C45" s="51"/>
      <c r="D45" s="51"/>
    </row>
    <row r="46" spans="1:4" ht="18" customHeight="1">
      <c r="A46" s="54"/>
      <c r="B46" s="50"/>
      <c r="C46" s="52"/>
      <c r="D46" s="52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47" t="s">
        <v>7</v>
      </c>
      <c r="B53" s="49">
        <v>0</v>
      </c>
      <c r="C53" s="51"/>
      <c r="D53" s="51"/>
    </row>
    <row r="54" spans="1:4" ht="12.75">
      <c r="A54" s="48"/>
      <c r="B54" s="50"/>
      <c r="C54" s="52"/>
      <c r="D54" s="5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5.75">
      <c r="A59" s="9" t="s">
        <v>16</v>
      </c>
      <c r="B59" s="10">
        <f>B15+B24</f>
        <v>955634.0800000001</v>
      </c>
      <c r="C59" s="9"/>
      <c r="D59" s="9"/>
    </row>
    <row r="60" ht="12.75">
      <c r="B60" s="3"/>
    </row>
    <row r="61" ht="12.75">
      <c r="B61" s="3"/>
    </row>
    <row r="62" spans="1:4" ht="15.75">
      <c r="A62" s="5" t="s">
        <v>8</v>
      </c>
      <c r="B62" s="3"/>
      <c r="C62" s="38" t="s">
        <v>10</v>
      </c>
      <c r="D62" s="38"/>
    </row>
    <row r="63" spans="1:4" ht="15.75">
      <c r="A63" s="4" t="s">
        <v>9</v>
      </c>
      <c r="B63" s="3"/>
      <c r="C63" s="55" t="s">
        <v>11</v>
      </c>
      <c r="D63" s="55"/>
    </row>
    <row r="64" ht="12.75">
      <c r="B64" s="3"/>
    </row>
    <row r="65" ht="12.75">
      <c r="B65" s="3"/>
    </row>
    <row r="66" ht="12.75">
      <c r="B66" s="3"/>
    </row>
    <row r="67" spans="2:4" ht="15.75">
      <c r="B67" s="3"/>
      <c r="C67" s="38" t="s">
        <v>12</v>
      </c>
      <c r="D67" s="38"/>
    </row>
    <row r="68" spans="2:4" ht="15.75">
      <c r="B68" s="3"/>
      <c r="C68" s="38" t="s">
        <v>13</v>
      </c>
      <c r="D68" s="38"/>
    </row>
  </sheetData>
  <mergeCells count="26">
    <mergeCell ref="C62:D62"/>
    <mergeCell ref="C63:D63"/>
    <mergeCell ref="C67:D67"/>
    <mergeCell ref="C68:D68"/>
    <mergeCell ref="A53:A54"/>
    <mergeCell ref="B53:B54"/>
    <mergeCell ref="C53:C54"/>
    <mergeCell ref="D53:D54"/>
    <mergeCell ref="A45:A46"/>
    <mergeCell ref="B45:B46"/>
    <mergeCell ref="C45:C46"/>
    <mergeCell ref="D45:D46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19">
      <selection activeCell="C32" sqref="C32:D32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f>B17</f>
        <v>367982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2">
        <v>367982</v>
      </c>
      <c r="C17" s="1" t="s">
        <v>57</v>
      </c>
      <c r="D17" s="1" t="s">
        <v>58</v>
      </c>
    </row>
    <row r="18" spans="1:4" ht="12.75">
      <c r="A18" s="1"/>
      <c r="B18" s="11"/>
      <c r="C18" s="1"/>
      <c r="D18" s="1"/>
    </row>
    <row r="19" spans="1:4" ht="12.75">
      <c r="A19" s="47" t="s">
        <v>5</v>
      </c>
      <c r="B19" s="49">
        <f>SUM(B21:B45)</f>
        <v>185188.99</v>
      </c>
      <c r="C19" s="51"/>
      <c r="D19" s="51"/>
    </row>
    <row r="20" spans="1:4" ht="12.75">
      <c r="A20" s="48"/>
      <c r="B20" s="50"/>
      <c r="C20" s="52"/>
      <c r="D20" s="52"/>
    </row>
    <row r="21" spans="1:4" ht="12.75">
      <c r="A21" s="7"/>
      <c r="B21" s="14">
        <v>13648.8</v>
      </c>
      <c r="C21" s="1" t="s">
        <v>59</v>
      </c>
      <c r="D21" s="1" t="s">
        <v>45</v>
      </c>
    </row>
    <row r="22" spans="1:4" ht="12.75">
      <c r="A22" s="7"/>
      <c r="B22" s="11">
        <v>10336.01</v>
      </c>
      <c r="C22" s="1" t="s">
        <v>60</v>
      </c>
      <c r="D22" s="1" t="s">
        <v>66</v>
      </c>
    </row>
    <row r="23" spans="1:4" ht="12.75">
      <c r="A23" s="7"/>
      <c r="B23" s="11">
        <v>1761.1</v>
      </c>
      <c r="C23" s="1" t="s">
        <v>60</v>
      </c>
      <c r="D23" s="1" t="s">
        <v>66</v>
      </c>
    </row>
    <row r="24" spans="1:4" ht="12.75">
      <c r="A24" s="7"/>
      <c r="B24" s="11">
        <v>2580.99</v>
      </c>
      <c r="C24" s="1" t="s">
        <v>36</v>
      </c>
      <c r="D24" s="1" t="s">
        <v>67</v>
      </c>
    </row>
    <row r="25" spans="1:4" ht="12.75">
      <c r="A25" s="7"/>
      <c r="B25" s="11">
        <v>50575.2</v>
      </c>
      <c r="C25" s="1" t="s">
        <v>61</v>
      </c>
      <c r="D25" s="1" t="s">
        <v>50</v>
      </c>
    </row>
    <row r="26" spans="1:4" ht="12.75">
      <c r="A26" s="7"/>
      <c r="B26" s="11">
        <v>8986.15</v>
      </c>
      <c r="C26" s="1" t="s">
        <v>62</v>
      </c>
      <c r="D26" s="1" t="s">
        <v>50</v>
      </c>
    </row>
    <row r="27" spans="1:4" ht="12.75">
      <c r="A27" s="7"/>
      <c r="B27" s="11">
        <v>25377.83</v>
      </c>
      <c r="C27" s="1" t="s">
        <v>63</v>
      </c>
      <c r="D27" s="1" t="s">
        <v>28</v>
      </c>
    </row>
    <row r="28" spans="1:4" ht="12.75">
      <c r="A28" s="7"/>
      <c r="B28" s="11">
        <v>58144.84</v>
      </c>
      <c r="C28" s="1" t="s">
        <v>64</v>
      </c>
      <c r="D28" s="1" t="s">
        <v>68</v>
      </c>
    </row>
    <row r="29" spans="1:4" ht="12.75">
      <c r="A29" s="7"/>
      <c r="B29" s="11">
        <v>3224</v>
      </c>
      <c r="C29" s="1" t="s">
        <v>65</v>
      </c>
      <c r="D29" s="1" t="s">
        <v>45</v>
      </c>
    </row>
    <row r="30" spans="1:4" ht="12.75">
      <c r="A30" s="7"/>
      <c r="B30" s="14">
        <v>85.43</v>
      </c>
      <c r="C30" s="1" t="s">
        <v>60</v>
      </c>
      <c r="D30" s="1" t="s">
        <v>66</v>
      </c>
    </row>
    <row r="31" spans="1:4" ht="12.75">
      <c r="A31" s="7"/>
      <c r="B31" s="11">
        <v>468.64</v>
      </c>
      <c r="C31" s="1" t="s">
        <v>36</v>
      </c>
      <c r="D31" s="1" t="s">
        <v>67</v>
      </c>
    </row>
    <row r="32" spans="1:4" ht="12.75">
      <c r="A32" s="7"/>
      <c r="B32" s="8">
        <v>10000</v>
      </c>
      <c r="C32" s="1" t="s">
        <v>25</v>
      </c>
      <c r="D32" s="1" t="s">
        <v>26</v>
      </c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53" t="s">
        <v>6</v>
      </c>
      <c r="B46" s="49">
        <v>0</v>
      </c>
      <c r="C46" s="51"/>
      <c r="D46" s="51"/>
    </row>
    <row r="47" spans="1:4" ht="19.5" customHeight="1">
      <c r="A47" s="54"/>
      <c r="B47" s="50"/>
      <c r="C47" s="52"/>
      <c r="D47" s="5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47" t="s">
        <v>7</v>
      </c>
      <c r="B54" s="49">
        <v>0</v>
      </c>
      <c r="C54" s="51"/>
      <c r="D54" s="51"/>
    </row>
    <row r="55" spans="1:4" ht="12.75">
      <c r="A55" s="48"/>
      <c r="B55" s="50"/>
      <c r="C55" s="52"/>
      <c r="D55" s="52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9" t="s">
        <v>16</v>
      </c>
      <c r="B60" s="10">
        <f>B15+B19</f>
        <v>553170.99</v>
      </c>
      <c r="C60" s="9"/>
      <c r="D60" s="9"/>
    </row>
    <row r="61" spans="1:4" ht="15.75">
      <c r="A61" s="20"/>
      <c r="B61" s="21"/>
      <c r="C61" s="20"/>
      <c r="D61" s="20"/>
    </row>
    <row r="62" spans="1:4" ht="15.75">
      <c r="A62" s="20"/>
      <c r="B62" s="21"/>
      <c r="C62" s="20"/>
      <c r="D62" s="20"/>
    </row>
    <row r="63" ht="12.75">
      <c r="B63" s="3"/>
    </row>
    <row r="64" spans="1:4" ht="15.75">
      <c r="A64" s="5" t="s">
        <v>8</v>
      </c>
      <c r="B64" s="3"/>
      <c r="C64" s="38" t="s">
        <v>10</v>
      </c>
      <c r="D64" s="38"/>
    </row>
    <row r="65" spans="1:4" ht="15.75">
      <c r="A65" s="4" t="s">
        <v>9</v>
      </c>
      <c r="B65" s="3"/>
      <c r="C65" s="55" t="s">
        <v>21</v>
      </c>
      <c r="D65" s="55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38" t="s">
        <v>12</v>
      </c>
      <c r="D69" s="38"/>
    </row>
    <row r="70" spans="2:4" ht="15.75">
      <c r="B70" s="3"/>
      <c r="C70" s="38" t="s">
        <v>13</v>
      </c>
      <c r="D70" s="3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46:A47"/>
    <mergeCell ref="B46:B47"/>
    <mergeCell ref="C46:C47"/>
    <mergeCell ref="D46:D47"/>
    <mergeCell ref="A54:A55"/>
    <mergeCell ref="B54:B55"/>
    <mergeCell ref="C54:C55"/>
    <mergeCell ref="D54:D55"/>
    <mergeCell ref="C64:D64"/>
    <mergeCell ref="C65:D65"/>
    <mergeCell ref="C69:D69"/>
    <mergeCell ref="C70:D7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31">
      <selection activeCell="C23" sqref="C23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4.710937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f>SUM(B17:B18)</f>
        <v>2520.01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11">
        <v>2520.01</v>
      </c>
      <c r="C17" s="1" t="s">
        <v>70</v>
      </c>
      <c r="D17" s="1" t="s">
        <v>71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7" t="s">
        <v>5</v>
      </c>
      <c r="B20" s="49">
        <f>SUM(B22:B55)</f>
        <v>2993.59</v>
      </c>
      <c r="C20" s="51"/>
      <c r="D20" s="51"/>
    </row>
    <row r="21" spans="1:4" ht="12.75">
      <c r="A21" s="48"/>
      <c r="B21" s="50"/>
      <c r="C21" s="52"/>
      <c r="D21" s="52"/>
    </row>
    <row r="22" spans="1:4" ht="12.75">
      <c r="A22" s="7"/>
      <c r="B22" s="11">
        <v>2993.59</v>
      </c>
      <c r="C22" s="1" t="s">
        <v>72</v>
      </c>
      <c r="D22" s="1" t="s">
        <v>73</v>
      </c>
    </row>
    <row r="23" spans="1:4" ht="12.75">
      <c r="A23" s="7"/>
      <c r="B23" s="12"/>
      <c r="C23" s="1"/>
      <c r="D23" s="1"/>
    </row>
    <row r="24" spans="1:4" ht="12.75">
      <c r="A24" s="7"/>
      <c r="B24" s="12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1"/>
      <c r="C33" s="1"/>
      <c r="D33" s="1"/>
    </row>
    <row r="34" spans="1:4" ht="12.75">
      <c r="A34" s="7"/>
      <c r="B34" s="11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2"/>
      <c r="C38" s="1"/>
      <c r="D38" s="1"/>
    </row>
    <row r="39" spans="1:4" ht="12.75">
      <c r="A39" s="7"/>
      <c r="B39" s="8"/>
      <c r="C39" s="8"/>
      <c r="D39" s="1"/>
    </row>
    <row r="40" spans="1:4" ht="12.75">
      <c r="A40" s="7"/>
      <c r="B40" s="8"/>
      <c r="C40" s="1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53" t="s">
        <v>6</v>
      </c>
      <c r="B56" s="49">
        <v>0</v>
      </c>
      <c r="C56" s="51"/>
      <c r="D56" s="51"/>
    </row>
    <row r="57" spans="1:4" ht="18" customHeight="1">
      <c r="A57" s="54"/>
      <c r="B57" s="50"/>
      <c r="C57" s="52"/>
      <c r="D57" s="52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47" t="s">
        <v>7</v>
      </c>
      <c r="B60" s="49">
        <v>0</v>
      </c>
      <c r="C60" s="51"/>
      <c r="D60" s="51"/>
    </row>
    <row r="61" spans="1:4" ht="12.75">
      <c r="A61" s="48"/>
      <c r="B61" s="50"/>
      <c r="C61" s="52"/>
      <c r="D61" s="52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5513.6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38" t="s">
        <v>10</v>
      </c>
      <c r="D69" s="38"/>
    </row>
    <row r="70" spans="1:4" ht="15.75">
      <c r="A70" s="4" t="s">
        <v>9</v>
      </c>
      <c r="B70" s="3"/>
      <c r="C70" s="55" t="s">
        <v>23</v>
      </c>
      <c r="D70" s="55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38" t="s">
        <v>12</v>
      </c>
      <c r="D74" s="38"/>
    </row>
    <row r="75" spans="2:4" ht="15.75">
      <c r="B75" s="3"/>
      <c r="C75" s="38" t="s">
        <v>13</v>
      </c>
      <c r="D75" s="38"/>
    </row>
  </sheetData>
  <mergeCells count="26">
    <mergeCell ref="C69:D69"/>
    <mergeCell ref="C70:D70"/>
    <mergeCell ref="C74:D74"/>
    <mergeCell ref="C75:D75"/>
    <mergeCell ref="A60:A61"/>
    <mergeCell ref="B60:B61"/>
    <mergeCell ref="C60:C61"/>
    <mergeCell ref="D60:D61"/>
    <mergeCell ref="A56:A57"/>
    <mergeCell ref="B56:B57"/>
    <mergeCell ref="C56:C57"/>
    <mergeCell ref="D56:D5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7"/>
  <sheetViews>
    <sheetView workbookViewId="0" topLeftCell="A16">
      <selection activeCell="C45" sqref="C45"/>
    </sheetView>
  </sheetViews>
  <sheetFormatPr defaultColWidth="9.140625" defaultRowHeight="12.75"/>
  <cols>
    <col min="1" max="1" width="32.00390625" style="0" customWidth="1"/>
    <col min="2" max="2" width="15.28125" style="0" customWidth="1"/>
    <col min="3" max="3" width="33.7109375" style="0" customWidth="1"/>
    <col min="4" max="4" width="35.5742187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f>B17+B18</f>
        <v>809355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11">
        <v>179677</v>
      </c>
      <c r="C17" s="1" t="s">
        <v>74</v>
      </c>
      <c r="D17" s="1" t="s">
        <v>99</v>
      </c>
    </row>
    <row r="18" spans="1:4" ht="12.75">
      <c r="A18" s="1"/>
      <c r="B18" s="2">
        <v>629678</v>
      </c>
      <c r="C18" s="1" t="s">
        <v>54</v>
      </c>
      <c r="D18" s="1" t="s">
        <v>99</v>
      </c>
    </row>
    <row r="19" spans="1:4" ht="12.75">
      <c r="A19" s="1"/>
      <c r="B19" s="2"/>
      <c r="C19" s="1"/>
      <c r="D19" s="1"/>
    </row>
    <row r="20" spans="1:4" ht="12.75">
      <c r="A20" s="47" t="s">
        <v>5</v>
      </c>
      <c r="B20" s="49">
        <f>B22+B23+B24+B25+B26+B27+B28+B29+B30+B31+B32+B33+B34+B36+B37+B38+B39+B40+B41+B42+B43+B44+B45+B35</f>
        <v>284803.20999999996</v>
      </c>
      <c r="C20" s="51"/>
      <c r="D20" s="51"/>
    </row>
    <row r="21" spans="1:4" ht="12.75">
      <c r="A21" s="48"/>
      <c r="B21" s="50"/>
      <c r="C21" s="52"/>
      <c r="D21" s="52"/>
    </row>
    <row r="22" spans="1:4" ht="12.75">
      <c r="A22" s="7"/>
      <c r="B22" s="34">
        <v>3749.64</v>
      </c>
      <c r="C22" s="27" t="s">
        <v>36</v>
      </c>
      <c r="D22" s="1" t="s">
        <v>47</v>
      </c>
    </row>
    <row r="23" spans="1:4" ht="12.75">
      <c r="A23" s="7"/>
      <c r="B23" s="34">
        <v>31624.96</v>
      </c>
      <c r="C23" s="27" t="s">
        <v>72</v>
      </c>
      <c r="D23" s="1" t="s">
        <v>73</v>
      </c>
    </row>
    <row r="24" spans="1:4" ht="12.75">
      <c r="A24" s="7"/>
      <c r="B24" s="34">
        <v>30000</v>
      </c>
      <c r="C24" s="27" t="s">
        <v>75</v>
      </c>
      <c r="D24" s="1" t="s">
        <v>28</v>
      </c>
    </row>
    <row r="25" spans="1:4" ht="12.75">
      <c r="A25" s="7"/>
      <c r="B25" s="34">
        <v>309.52</v>
      </c>
      <c r="C25" s="27" t="s">
        <v>76</v>
      </c>
      <c r="D25" s="1" t="s">
        <v>45</v>
      </c>
    </row>
    <row r="26" spans="1:4" ht="12.75">
      <c r="A26" s="7"/>
      <c r="B26" s="34">
        <v>1860</v>
      </c>
      <c r="C26" s="27" t="s">
        <v>77</v>
      </c>
      <c r="D26" s="1" t="s">
        <v>45</v>
      </c>
    </row>
    <row r="27" spans="1:4" ht="12.75">
      <c r="A27" s="7"/>
      <c r="B27" s="34">
        <v>14194.07</v>
      </c>
      <c r="C27" s="27" t="s">
        <v>78</v>
      </c>
      <c r="D27" s="1" t="s">
        <v>50</v>
      </c>
    </row>
    <row r="28" spans="1:4" ht="12.75">
      <c r="A28" s="7"/>
      <c r="B28" s="34">
        <v>10000</v>
      </c>
      <c r="C28" s="27" t="s">
        <v>79</v>
      </c>
      <c r="D28" s="1" t="s">
        <v>50</v>
      </c>
    </row>
    <row r="29" spans="1:4" ht="12.75">
      <c r="A29" s="7"/>
      <c r="B29" s="34">
        <v>8803.64</v>
      </c>
      <c r="C29" s="27" t="s">
        <v>80</v>
      </c>
      <c r="D29" s="1" t="s">
        <v>45</v>
      </c>
    </row>
    <row r="30" spans="1:4" ht="12.75">
      <c r="A30" s="7"/>
      <c r="B30" s="36">
        <v>424</v>
      </c>
      <c r="C30" s="33" t="s">
        <v>81</v>
      </c>
      <c r="D30" s="1" t="s">
        <v>45</v>
      </c>
    </row>
    <row r="31" spans="1:4" ht="12.75">
      <c r="A31" s="7"/>
      <c r="B31" s="36">
        <v>57564.1</v>
      </c>
      <c r="C31" s="33" t="s">
        <v>82</v>
      </c>
      <c r="D31" s="1" t="s">
        <v>94</v>
      </c>
    </row>
    <row r="32" spans="1:4" ht="12.75">
      <c r="A32" s="7"/>
      <c r="B32" s="36">
        <v>63777.43</v>
      </c>
      <c r="C32" s="33" t="s">
        <v>83</v>
      </c>
      <c r="D32" s="1" t="s">
        <v>48</v>
      </c>
    </row>
    <row r="33" spans="1:4" ht="12.75">
      <c r="A33" s="7"/>
      <c r="B33" s="36">
        <v>9084.42</v>
      </c>
      <c r="C33" s="33" t="s">
        <v>84</v>
      </c>
      <c r="D33" s="1" t="s">
        <v>28</v>
      </c>
    </row>
    <row r="34" spans="1:4" ht="12.75">
      <c r="A34" s="7"/>
      <c r="B34" s="8">
        <v>4828.43</v>
      </c>
      <c r="C34" s="7" t="s">
        <v>84</v>
      </c>
      <c r="D34" s="1" t="s">
        <v>50</v>
      </c>
    </row>
    <row r="35" spans="1:4" ht="12.75">
      <c r="A35" s="7"/>
      <c r="B35" s="8">
        <v>7272</v>
      </c>
      <c r="C35" s="7" t="s">
        <v>85</v>
      </c>
      <c r="D35" s="1" t="s">
        <v>66</v>
      </c>
    </row>
    <row r="36" spans="1:4" ht="12.75">
      <c r="A36" s="7"/>
      <c r="B36" s="8">
        <v>223.2</v>
      </c>
      <c r="C36" s="7" t="s">
        <v>86</v>
      </c>
      <c r="D36" s="1" t="s">
        <v>45</v>
      </c>
    </row>
    <row r="37" spans="1:4" ht="12.75">
      <c r="A37" s="7"/>
      <c r="B37" s="8">
        <v>4906.68</v>
      </c>
      <c r="C37" s="7" t="s">
        <v>87</v>
      </c>
      <c r="D37" s="1" t="s">
        <v>45</v>
      </c>
    </row>
    <row r="38" spans="1:4" ht="12.75">
      <c r="A38" s="7"/>
      <c r="B38" s="8">
        <v>307.23</v>
      </c>
      <c r="C38" s="1" t="s">
        <v>88</v>
      </c>
      <c r="D38" s="1" t="s">
        <v>95</v>
      </c>
    </row>
    <row r="39" spans="1:4" ht="12.75">
      <c r="A39" s="7"/>
      <c r="B39" s="8">
        <v>826.43</v>
      </c>
      <c r="C39" s="7" t="s">
        <v>89</v>
      </c>
      <c r="D39" s="1" t="s">
        <v>96</v>
      </c>
    </row>
    <row r="40" spans="1:4" ht="12.75">
      <c r="A40" s="7"/>
      <c r="B40" s="8">
        <v>9421.28</v>
      </c>
      <c r="C40" s="7" t="s">
        <v>89</v>
      </c>
      <c r="D40" s="1" t="s">
        <v>45</v>
      </c>
    </row>
    <row r="41" spans="1:4" ht="12.75">
      <c r="A41" s="7"/>
      <c r="B41" s="8">
        <v>5000</v>
      </c>
      <c r="C41" s="7" t="s">
        <v>90</v>
      </c>
      <c r="D41" s="1" t="s">
        <v>45</v>
      </c>
    </row>
    <row r="42" spans="1:4" ht="12.75">
      <c r="A42" s="7"/>
      <c r="B42" s="8">
        <v>4551.25</v>
      </c>
      <c r="C42" s="7" t="s">
        <v>91</v>
      </c>
      <c r="D42" s="1" t="s">
        <v>45</v>
      </c>
    </row>
    <row r="43" spans="1:4" ht="12.75">
      <c r="A43" s="7"/>
      <c r="B43" s="8">
        <v>7005.71</v>
      </c>
      <c r="C43" s="7" t="s">
        <v>92</v>
      </c>
      <c r="D43" s="1" t="s">
        <v>97</v>
      </c>
    </row>
    <row r="44" spans="1:4" ht="12.75">
      <c r="A44" s="7"/>
      <c r="B44" s="8">
        <v>9069.22</v>
      </c>
      <c r="C44" s="7" t="s">
        <v>93</v>
      </c>
      <c r="D44" s="1" t="s">
        <v>98</v>
      </c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53" t="s">
        <v>6</v>
      </c>
      <c r="B54" s="49">
        <v>0</v>
      </c>
      <c r="C54" s="51"/>
      <c r="D54" s="51"/>
    </row>
    <row r="55" spans="1:4" ht="21" customHeight="1">
      <c r="A55" s="54"/>
      <c r="B55" s="50"/>
      <c r="C55" s="52"/>
      <c r="D55" s="52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47" t="s">
        <v>7</v>
      </c>
      <c r="B62" s="49">
        <v>0</v>
      </c>
      <c r="C62" s="51"/>
      <c r="D62" s="51"/>
    </row>
    <row r="63" spans="1:4" ht="12.75">
      <c r="A63" s="48"/>
      <c r="B63" s="50"/>
      <c r="C63" s="52"/>
      <c r="D63" s="52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16</v>
      </c>
      <c r="B68" s="10">
        <f>B15+B20</f>
        <v>1094158.21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38" t="s">
        <v>10</v>
      </c>
      <c r="D71" s="38"/>
    </row>
    <row r="72" spans="1:4" ht="15.75">
      <c r="A72" s="4" t="s">
        <v>9</v>
      </c>
      <c r="B72" s="3"/>
      <c r="C72" s="55" t="s">
        <v>24</v>
      </c>
      <c r="D72" s="55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38" t="s">
        <v>12</v>
      </c>
      <c r="D76" s="38"/>
    </row>
    <row r="77" spans="2:4" ht="15.75">
      <c r="B77" s="3"/>
      <c r="C77" s="38" t="s">
        <v>13</v>
      </c>
      <c r="D77" s="3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4:A55"/>
    <mergeCell ref="B54:B55"/>
    <mergeCell ref="C54:C55"/>
    <mergeCell ref="D54:D55"/>
    <mergeCell ref="A62:A63"/>
    <mergeCell ref="B62:B63"/>
    <mergeCell ref="C62:C63"/>
    <mergeCell ref="D62:D63"/>
    <mergeCell ref="C71:D71"/>
    <mergeCell ref="C72:D72"/>
    <mergeCell ref="C76:D76"/>
    <mergeCell ref="C77:D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B28" sqref="B28:D50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31.00390625" style="0" customWidth="1"/>
    <col min="4" max="4" width="32.0039062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f>B17+B18+B20+B19+B21</f>
        <v>0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6"/>
    </row>
    <row r="20" spans="1:4" ht="12.75" customHeight="1">
      <c r="A20" s="23"/>
      <c r="B20" s="2"/>
      <c r="C20" s="1"/>
      <c r="D20" s="6"/>
    </row>
    <row r="21" spans="1:4" ht="12.75" customHeight="1">
      <c r="A21" s="22"/>
      <c r="B21" s="2"/>
      <c r="C21" s="1"/>
      <c r="D21" s="6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47" t="s">
        <v>5</v>
      </c>
      <c r="B26" s="49">
        <f>SUM(A28:B50)</f>
        <v>0</v>
      </c>
      <c r="C26" s="66"/>
      <c r="D26" s="58"/>
    </row>
    <row r="27" spans="1:4" ht="12.75">
      <c r="A27" s="48"/>
      <c r="B27" s="50"/>
      <c r="C27" s="67"/>
      <c r="D27" s="59"/>
    </row>
    <row r="28" spans="1:4" ht="12.75">
      <c r="A28" s="7"/>
      <c r="B28" s="2"/>
      <c r="C28" s="7"/>
      <c r="D28" s="1"/>
    </row>
    <row r="29" spans="1:4" ht="12.75">
      <c r="A29" s="7"/>
      <c r="B29" s="11"/>
      <c r="C29" s="1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3" t="s">
        <v>6</v>
      </c>
      <c r="B53" s="49">
        <v>0</v>
      </c>
      <c r="C53" s="51"/>
      <c r="D53" s="51"/>
    </row>
    <row r="54" spans="1:4" ht="19.5" customHeight="1">
      <c r="A54" s="54"/>
      <c r="B54" s="50"/>
      <c r="C54" s="52"/>
      <c r="D54" s="5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7" t="s">
        <v>7</v>
      </c>
      <c r="B61" s="49">
        <f>B63+B64</f>
        <v>0</v>
      </c>
      <c r="C61" s="51"/>
      <c r="D61" s="51"/>
    </row>
    <row r="62" spans="1:4" ht="12.75">
      <c r="A62" s="48"/>
      <c r="B62" s="50"/>
      <c r="C62" s="52"/>
      <c r="D62" s="5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8" t="s">
        <v>10</v>
      </c>
      <c r="D70" s="38"/>
    </row>
    <row r="71" spans="1:4" ht="15.75">
      <c r="A71" s="4" t="s">
        <v>9</v>
      </c>
      <c r="B71" s="3"/>
      <c r="C71" s="55" t="s">
        <v>11</v>
      </c>
      <c r="D71" s="5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8" t="s">
        <v>12</v>
      </c>
      <c r="D75" s="38"/>
    </row>
    <row r="76" spans="2:4" ht="15.75">
      <c r="B76" s="3"/>
      <c r="C76" s="38" t="s">
        <v>13</v>
      </c>
      <c r="D76" s="38"/>
    </row>
  </sheetData>
  <mergeCells count="26">
    <mergeCell ref="A26:A27"/>
    <mergeCell ref="B26:B27"/>
    <mergeCell ref="C26:C27"/>
    <mergeCell ref="D26:D27"/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G76"/>
  <sheetViews>
    <sheetView workbookViewId="0" topLeftCell="A12">
      <selection activeCell="G30" sqref="G30"/>
    </sheetView>
  </sheetViews>
  <sheetFormatPr defaultColWidth="9.140625" defaultRowHeight="12.75"/>
  <cols>
    <col min="1" max="1" width="34.28125" style="0" customWidth="1"/>
    <col min="2" max="2" width="12.7109375" style="0" customWidth="1"/>
    <col min="3" max="3" width="31.7109375" style="0" customWidth="1"/>
    <col min="4" max="4" width="20.5742187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v>0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8"/>
      <c r="C17" s="7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7" t="s">
        <v>5</v>
      </c>
      <c r="B20" s="49">
        <f>B22+B23+B24+B26+B27+B28+B29+B30+B31+B32+B33+B34+B35+B36+B37+B38+B39+B40+B41+B42+B43+B44+B45+B46+B47+B48+B49+B50+B25</f>
        <v>70051.76</v>
      </c>
      <c r="C20" s="51"/>
      <c r="D20" s="51"/>
    </row>
    <row r="21" spans="1:4" ht="12.75">
      <c r="A21" s="48"/>
      <c r="B21" s="50"/>
      <c r="C21" s="52"/>
      <c r="D21" s="52"/>
    </row>
    <row r="22" spans="1:4" ht="12.75">
      <c r="A22" s="7"/>
      <c r="B22" s="8">
        <v>245.3</v>
      </c>
      <c r="C22" s="7" t="s">
        <v>100</v>
      </c>
      <c r="D22" s="1" t="s">
        <v>45</v>
      </c>
    </row>
    <row r="23" spans="1:4" ht="12.75">
      <c r="A23" s="7"/>
      <c r="B23" s="8">
        <v>1979.8</v>
      </c>
      <c r="C23" s="7" t="s">
        <v>101</v>
      </c>
      <c r="D23" s="1" t="s">
        <v>50</v>
      </c>
    </row>
    <row r="24" spans="1:4" ht="12.75">
      <c r="A24" s="7"/>
      <c r="B24" s="8">
        <v>59333.48</v>
      </c>
      <c r="C24" s="7" t="s">
        <v>102</v>
      </c>
      <c r="D24" s="1" t="s">
        <v>94</v>
      </c>
    </row>
    <row r="25" spans="1:4" ht="12.75">
      <c r="A25" s="7"/>
      <c r="B25" s="8">
        <v>0.14</v>
      </c>
      <c r="C25" s="7" t="s">
        <v>36</v>
      </c>
      <c r="D25" s="1" t="s">
        <v>50</v>
      </c>
    </row>
    <row r="26" spans="1:4" ht="12.75">
      <c r="A26" s="7"/>
      <c r="B26" s="8">
        <v>0.7</v>
      </c>
      <c r="C26" s="1" t="s">
        <v>36</v>
      </c>
      <c r="D26" s="1" t="s">
        <v>50</v>
      </c>
    </row>
    <row r="27" spans="1:4" ht="12.75">
      <c r="A27" s="7"/>
      <c r="B27" s="8">
        <v>840.42</v>
      </c>
      <c r="C27" s="7" t="s">
        <v>103</v>
      </c>
      <c r="D27" s="1" t="s">
        <v>50</v>
      </c>
    </row>
    <row r="28" spans="1:4" ht="12.75">
      <c r="A28" s="7"/>
      <c r="B28" s="8">
        <v>2127.22</v>
      </c>
      <c r="C28" s="1" t="s">
        <v>104</v>
      </c>
      <c r="D28" s="7" t="s">
        <v>112</v>
      </c>
    </row>
    <row r="29" spans="1:4" ht="12.75">
      <c r="A29" s="7"/>
      <c r="B29" s="8">
        <v>332.94</v>
      </c>
      <c r="C29" s="7" t="s">
        <v>105</v>
      </c>
      <c r="D29" s="7" t="s">
        <v>112</v>
      </c>
    </row>
    <row r="30" spans="1:4" ht="12.75">
      <c r="A30" s="7"/>
      <c r="B30" s="8">
        <v>1959.2</v>
      </c>
      <c r="C30" s="7" t="s">
        <v>106</v>
      </c>
      <c r="D30" s="7" t="s">
        <v>112</v>
      </c>
    </row>
    <row r="31" spans="1:4" ht="12.75">
      <c r="A31" s="7"/>
      <c r="B31" s="8">
        <v>481.12</v>
      </c>
      <c r="C31" s="7" t="s">
        <v>107</v>
      </c>
      <c r="D31" s="7" t="s">
        <v>112</v>
      </c>
    </row>
    <row r="32" spans="1:4" ht="12.75">
      <c r="A32" s="7"/>
      <c r="B32" s="8">
        <v>998.2</v>
      </c>
      <c r="C32" s="7" t="s">
        <v>108</v>
      </c>
      <c r="D32" s="7" t="s">
        <v>112</v>
      </c>
    </row>
    <row r="33" spans="1:7" ht="12.75">
      <c r="A33" s="7"/>
      <c r="B33" s="8">
        <v>788.52</v>
      </c>
      <c r="C33" s="7" t="s">
        <v>109</v>
      </c>
      <c r="D33" s="7" t="s">
        <v>112</v>
      </c>
      <c r="G33" s="24"/>
    </row>
    <row r="34" spans="1:7" ht="12.75">
      <c r="A34" s="7"/>
      <c r="B34" s="8">
        <v>146.32</v>
      </c>
      <c r="C34" s="1" t="s">
        <v>110</v>
      </c>
      <c r="D34" s="7" t="s">
        <v>112</v>
      </c>
      <c r="G34" s="24"/>
    </row>
    <row r="35" spans="1:7" ht="12.75">
      <c r="A35" s="7"/>
      <c r="B35" s="8">
        <v>818.4</v>
      </c>
      <c r="C35" s="1" t="s">
        <v>111</v>
      </c>
      <c r="D35" s="7" t="s">
        <v>112</v>
      </c>
      <c r="G35" s="25"/>
    </row>
    <row r="36" spans="1:7" ht="12.75">
      <c r="A36" s="7"/>
      <c r="B36" s="8"/>
      <c r="C36" s="7"/>
      <c r="D36" s="7"/>
      <c r="G36" s="25"/>
    </row>
    <row r="37" spans="1:7" ht="12.75">
      <c r="A37" s="7"/>
      <c r="B37" s="8"/>
      <c r="C37" s="7"/>
      <c r="D37" s="7"/>
      <c r="G37" s="25"/>
    </row>
    <row r="38" spans="1:7" ht="12.75">
      <c r="A38" s="7"/>
      <c r="B38" s="8"/>
      <c r="C38" s="7"/>
      <c r="D38" s="7"/>
      <c r="G38" s="25"/>
    </row>
    <row r="39" spans="1:7" ht="12.75">
      <c r="A39" s="7"/>
      <c r="B39" s="8"/>
      <c r="C39" s="7"/>
      <c r="D39" s="7"/>
      <c r="G39" s="25"/>
    </row>
    <row r="40" spans="1:7" ht="12.75">
      <c r="A40" s="7"/>
      <c r="B40" s="8"/>
      <c r="C40" s="7"/>
      <c r="D40" s="7"/>
      <c r="G40" s="25"/>
    </row>
    <row r="41" spans="1:7" ht="12.75">
      <c r="A41" s="7"/>
      <c r="B41" s="8"/>
      <c r="C41" s="7"/>
      <c r="D41" s="7"/>
      <c r="G41" s="25"/>
    </row>
    <row r="42" spans="1:7" ht="12.75">
      <c r="A42" s="7"/>
      <c r="B42" s="8"/>
      <c r="C42" s="7"/>
      <c r="D42" s="7"/>
      <c r="G42" s="25"/>
    </row>
    <row r="43" spans="1:7" ht="12.75">
      <c r="A43" s="7"/>
      <c r="B43" s="8"/>
      <c r="C43" s="7"/>
      <c r="D43" s="7"/>
      <c r="G43" s="25"/>
    </row>
    <row r="44" spans="1:7" ht="12.75">
      <c r="A44" s="7"/>
      <c r="B44" s="8"/>
      <c r="C44" s="7"/>
      <c r="D44" s="7"/>
      <c r="G44" s="25"/>
    </row>
    <row r="45" spans="1:7" ht="12.75">
      <c r="A45" s="7"/>
      <c r="B45" s="8"/>
      <c r="C45" s="7"/>
      <c r="D45" s="7"/>
      <c r="G45" s="25"/>
    </row>
    <row r="46" spans="1:7" ht="12.75">
      <c r="A46" s="7"/>
      <c r="B46" s="8"/>
      <c r="C46" s="7"/>
      <c r="D46" s="7"/>
      <c r="G46" s="25"/>
    </row>
    <row r="47" spans="1:7" ht="12.75">
      <c r="A47" s="7"/>
      <c r="B47" s="8"/>
      <c r="C47" s="7"/>
      <c r="D47" s="7"/>
      <c r="G47" s="25"/>
    </row>
    <row r="48" spans="1:7" ht="12.75">
      <c r="A48" s="7"/>
      <c r="B48" s="8"/>
      <c r="C48" s="7"/>
      <c r="D48" s="7"/>
      <c r="G48" s="25"/>
    </row>
    <row r="49" spans="1:4" ht="12.75">
      <c r="A49" s="7"/>
      <c r="B49" s="8"/>
      <c r="C49" s="7"/>
      <c r="D49" s="7"/>
    </row>
    <row r="50" spans="1:4" ht="12.75">
      <c r="A50" s="1"/>
      <c r="B50" s="2"/>
      <c r="C50" s="7"/>
      <c r="D50" s="7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3" t="s">
        <v>6</v>
      </c>
      <c r="B53" s="49">
        <v>0</v>
      </c>
      <c r="C53" s="51"/>
      <c r="D53" s="51"/>
    </row>
    <row r="54" spans="1:4" ht="18.75" customHeight="1">
      <c r="A54" s="54"/>
      <c r="B54" s="50"/>
      <c r="C54" s="52"/>
      <c r="D54" s="5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7" t="s">
        <v>7</v>
      </c>
      <c r="B61" s="49">
        <v>0</v>
      </c>
      <c r="C61" s="51"/>
      <c r="D61" s="51"/>
    </row>
    <row r="62" spans="1:4" ht="12.75">
      <c r="A62" s="48"/>
      <c r="B62" s="50"/>
      <c r="C62" s="52"/>
      <c r="D62" s="5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70051.76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8" t="s">
        <v>10</v>
      </c>
      <c r="D70" s="38"/>
    </row>
    <row r="71" spans="1:4" ht="15.75">
      <c r="A71" s="4" t="s">
        <v>9</v>
      </c>
      <c r="B71" s="3"/>
      <c r="C71" s="55" t="s">
        <v>17</v>
      </c>
      <c r="D71" s="5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8" t="s">
        <v>12</v>
      </c>
      <c r="D75" s="38"/>
    </row>
    <row r="76" spans="2:4" ht="15.75">
      <c r="B76" s="3"/>
      <c r="C76" s="38" t="s">
        <v>13</v>
      </c>
      <c r="D76" s="3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4"/>
  <sheetViews>
    <sheetView workbookViewId="0" topLeftCell="A10">
      <selection activeCell="G69" sqref="G69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f>B17</f>
        <v>0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47" t="s">
        <v>5</v>
      </c>
      <c r="B20" s="49">
        <f>B22+B23+B24+B25</f>
        <v>34259.21</v>
      </c>
      <c r="C20" s="51"/>
      <c r="D20" s="51"/>
    </row>
    <row r="21" spans="1:4" ht="12.75" customHeight="1">
      <c r="A21" s="48"/>
      <c r="B21" s="50"/>
      <c r="C21" s="52"/>
      <c r="D21" s="52"/>
    </row>
    <row r="22" spans="1:4" ht="12.75">
      <c r="A22" s="7"/>
      <c r="B22" s="11">
        <v>186</v>
      </c>
      <c r="C22" s="1" t="s">
        <v>113</v>
      </c>
      <c r="D22" s="1" t="s">
        <v>115</v>
      </c>
    </row>
    <row r="23" spans="1:4" ht="12.75">
      <c r="A23" s="7"/>
      <c r="B23" s="11">
        <v>382.51</v>
      </c>
      <c r="C23" s="1" t="s">
        <v>114</v>
      </c>
      <c r="D23" s="1" t="s">
        <v>116</v>
      </c>
    </row>
    <row r="24" spans="1:4" ht="12.75">
      <c r="A24" s="7"/>
      <c r="B24" s="11">
        <v>12782.7</v>
      </c>
      <c r="C24" s="1" t="s">
        <v>55</v>
      </c>
      <c r="D24" s="1" t="s">
        <v>117</v>
      </c>
    </row>
    <row r="25" spans="1:4" ht="12.75">
      <c r="A25" s="7"/>
      <c r="B25" s="11">
        <v>20908</v>
      </c>
      <c r="C25" s="1" t="s">
        <v>55</v>
      </c>
      <c r="D25" s="1" t="s">
        <v>118</v>
      </c>
    </row>
    <row r="26" spans="1:4" ht="12.75">
      <c r="A26" s="7"/>
      <c r="B26" s="11"/>
      <c r="C26" s="1"/>
      <c r="D26" s="1"/>
    </row>
    <row r="27" spans="1:4" ht="12.75">
      <c r="A27" s="7"/>
      <c r="B27" s="11"/>
      <c r="C27" s="1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53" t="s">
        <v>6</v>
      </c>
      <c r="B51" s="49">
        <v>0</v>
      </c>
      <c r="C51" s="51"/>
      <c r="D51" s="51"/>
    </row>
    <row r="52" spans="1:4" ht="21" customHeight="1">
      <c r="A52" s="54"/>
      <c r="B52" s="50"/>
      <c r="C52" s="52"/>
      <c r="D52" s="52"/>
    </row>
    <row r="53" spans="1:4" ht="12.75">
      <c r="A53" s="1"/>
      <c r="B53" s="11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47" t="s">
        <v>7</v>
      </c>
      <c r="B59" s="49">
        <v>0</v>
      </c>
      <c r="C59" s="51"/>
      <c r="D59" s="51"/>
    </row>
    <row r="60" spans="1:4" ht="12.75">
      <c r="A60" s="48"/>
      <c r="B60" s="50"/>
      <c r="C60" s="52"/>
      <c r="D60" s="52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5.75">
      <c r="A65" s="9" t="s">
        <v>16</v>
      </c>
      <c r="B65" s="10">
        <f>B20</f>
        <v>34259.21</v>
      </c>
      <c r="C65" s="9"/>
      <c r="D65" s="9"/>
    </row>
    <row r="66" ht="12.75">
      <c r="B66" s="3"/>
    </row>
    <row r="67" ht="12.75">
      <c r="B67" s="3"/>
    </row>
    <row r="68" spans="1:4" ht="15.75">
      <c r="A68" s="5" t="s">
        <v>8</v>
      </c>
      <c r="B68" s="3"/>
      <c r="C68" s="38" t="s">
        <v>10</v>
      </c>
      <c r="D68" s="38"/>
    </row>
    <row r="69" spans="1:4" ht="15.75">
      <c r="A69" s="4" t="s">
        <v>9</v>
      </c>
      <c r="B69" s="3"/>
      <c r="C69" s="55" t="s">
        <v>18</v>
      </c>
      <c r="D69" s="55"/>
    </row>
    <row r="70" ht="12.75">
      <c r="B70" s="3"/>
    </row>
    <row r="71" ht="12.75">
      <c r="B71" s="3"/>
    </row>
    <row r="72" ht="12.75">
      <c r="B72" s="3"/>
    </row>
    <row r="73" spans="2:4" ht="15.75">
      <c r="B73" s="3"/>
      <c r="C73" s="38" t="s">
        <v>12</v>
      </c>
      <c r="D73" s="38"/>
    </row>
    <row r="74" spans="2:4" ht="15.75">
      <c r="B74" s="3"/>
      <c r="C74" s="38" t="s">
        <v>13</v>
      </c>
      <c r="D74" s="3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1:A52"/>
    <mergeCell ref="B51:B52"/>
    <mergeCell ref="C51:C52"/>
    <mergeCell ref="D51:D52"/>
    <mergeCell ref="A59:A60"/>
    <mergeCell ref="B59:B60"/>
    <mergeCell ref="C59:C60"/>
    <mergeCell ref="D59:D60"/>
    <mergeCell ref="C68:D68"/>
    <mergeCell ref="C69:D69"/>
    <mergeCell ref="C73:D73"/>
    <mergeCell ref="C74:D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3">
      <selection activeCell="B26" sqref="B26:D26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41.28125" style="0" customWidth="1"/>
    <col min="4" max="4" width="20.0039062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v>0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7" t="s">
        <v>5</v>
      </c>
      <c r="B20" s="49">
        <f>SUM(B22:B50)</f>
        <v>12832.32</v>
      </c>
      <c r="C20" s="51"/>
      <c r="D20" s="51"/>
    </row>
    <row r="21" spans="1:4" ht="12.75">
      <c r="A21" s="48"/>
      <c r="B21" s="50"/>
      <c r="C21" s="52"/>
      <c r="D21" s="52"/>
    </row>
    <row r="22" spans="1:4" ht="12.75">
      <c r="A22" s="7"/>
      <c r="B22" s="8">
        <v>347.6</v>
      </c>
      <c r="C22" s="7" t="s">
        <v>119</v>
      </c>
      <c r="D22" s="1" t="s">
        <v>45</v>
      </c>
    </row>
    <row r="23" spans="1:4" ht="12.75">
      <c r="A23" s="7"/>
      <c r="B23" s="8">
        <v>290</v>
      </c>
      <c r="C23" s="7" t="s">
        <v>120</v>
      </c>
      <c r="D23" s="1" t="s">
        <v>45</v>
      </c>
    </row>
    <row r="24" spans="1:4" ht="12.75">
      <c r="A24" s="7"/>
      <c r="B24" s="8">
        <v>3688</v>
      </c>
      <c r="C24" s="1" t="s">
        <v>121</v>
      </c>
      <c r="D24" s="1" t="s">
        <v>50</v>
      </c>
    </row>
    <row r="25" spans="1:4" ht="12.75">
      <c r="A25" s="7"/>
      <c r="B25" s="8">
        <v>2506.72</v>
      </c>
      <c r="C25" s="7" t="s">
        <v>29</v>
      </c>
      <c r="D25" s="1" t="s">
        <v>50</v>
      </c>
    </row>
    <row r="26" spans="1:4" ht="12.75">
      <c r="A26" s="7"/>
      <c r="B26" s="8">
        <v>6000</v>
      </c>
      <c r="C26" s="1" t="s">
        <v>25</v>
      </c>
      <c r="D26" s="1" t="s">
        <v>26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3" t="s">
        <v>6</v>
      </c>
      <c r="B53" s="49">
        <f>SUM(B55:B58)</f>
        <v>0</v>
      </c>
      <c r="C53" s="51"/>
      <c r="D53" s="51"/>
    </row>
    <row r="54" spans="1:4" ht="22.5" customHeight="1">
      <c r="A54" s="54"/>
      <c r="B54" s="50"/>
      <c r="C54" s="52"/>
      <c r="D54" s="5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7" t="s">
        <v>7</v>
      </c>
      <c r="B61" s="49">
        <v>0</v>
      </c>
      <c r="C61" s="51"/>
      <c r="D61" s="51"/>
    </row>
    <row r="62" spans="1:4" ht="12.75">
      <c r="A62" s="48"/>
      <c r="B62" s="50"/>
      <c r="C62" s="52"/>
      <c r="D62" s="5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12832.32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8" t="s">
        <v>10</v>
      </c>
      <c r="D70" s="38"/>
    </row>
    <row r="71" spans="1:4" ht="15.75">
      <c r="A71" s="4" t="s">
        <v>9</v>
      </c>
      <c r="B71" s="3"/>
      <c r="C71" s="55" t="s">
        <v>18</v>
      </c>
      <c r="D71" s="5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8" t="s">
        <v>12</v>
      </c>
      <c r="D75" s="38"/>
    </row>
    <row r="76" spans="2:4" ht="15.75">
      <c r="B76" s="3"/>
      <c r="C76" s="38" t="s">
        <v>13</v>
      </c>
      <c r="D76" s="38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6">
      <selection activeCell="J24" sqref="J24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19.42187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v>0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7" t="s">
        <v>5</v>
      </c>
      <c r="B20" s="49">
        <f>SUM(B22:B50)</f>
        <v>1364</v>
      </c>
      <c r="C20" s="51"/>
      <c r="D20" s="51"/>
    </row>
    <row r="21" spans="1:4" ht="12.75">
      <c r="A21" s="48"/>
      <c r="B21" s="50"/>
      <c r="C21" s="52"/>
      <c r="D21" s="52"/>
    </row>
    <row r="22" spans="1:4" ht="12.75">
      <c r="A22" s="7"/>
      <c r="B22" s="11">
        <v>1364</v>
      </c>
      <c r="C22" s="1" t="s">
        <v>122</v>
      </c>
      <c r="D22" s="1" t="s">
        <v>45</v>
      </c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3" t="s">
        <v>6</v>
      </c>
      <c r="B53" s="49">
        <f>SUM(B55:B58)</f>
        <v>0</v>
      </c>
      <c r="C53" s="51"/>
      <c r="D53" s="51"/>
    </row>
    <row r="54" spans="1:4" ht="18" customHeight="1">
      <c r="A54" s="54"/>
      <c r="B54" s="50"/>
      <c r="C54" s="52"/>
      <c r="D54" s="5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7" t="s">
        <v>7</v>
      </c>
      <c r="B61" s="49">
        <v>0</v>
      </c>
      <c r="C61" s="51"/>
      <c r="D61" s="51"/>
    </row>
    <row r="62" spans="1:4" ht="12.75">
      <c r="A62" s="48"/>
      <c r="B62" s="50"/>
      <c r="C62" s="52"/>
      <c r="D62" s="5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1364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8" t="s">
        <v>10</v>
      </c>
      <c r="D70" s="38"/>
    </row>
    <row r="71" spans="1:4" ht="15.75">
      <c r="A71" s="4" t="s">
        <v>9</v>
      </c>
      <c r="B71" s="3"/>
      <c r="C71" s="55" t="s">
        <v>18</v>
      </c>
      <c r="D71" s="5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8" t="s">
        <v>12</v>
      </c>
      <c r="D75" s="38"/>
    </row>
    <row r="76" spans="2:4" ht="15.75">
      <c r="B76" s="3"/>
      <c r="C76" s="38" t="s">
        <v>13</v>
      </c>
      <c r="D76" s="3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93"/>
  <sheetViews>
    <sheetView tabSelected="1" workbookViewId="0" topLeftCell="A61">
      <selection activeCell="B23" sqref="B23:D2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6.28125" style="0" customWidth="1"/>
    <col min="4" max="4" width="20.42187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f>B17</f>
        <v>2812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11">
        <v>2812</v>
      </c>
      <c r="C17" s="1" t="s">
        <v>29</v>
      </c>
      <c r="D17" s="6" t="s">
        <v>123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7" t="s">
        <v>5</v>
      </c>
      <c r="B20" s="49">
        <f>SUM(B22:B66)</f>
        <v>2875</v>
      </c>
      <c r="C20" s="51"/>
      <c r="D20" s="51"/>
    </row>
    <row r="21" spans="1:4" ht="12.75">
      <c r="A21" s="48"/>
      <c r="B21" s="50"/>
      <c r="C21" s="52"/>
      <c r="D21" s="52"/>
    </row>
    <row r="22" spans="1:4" ht="12.75">
      <c r="A22" s="7"/>
      <c r="B22" s="8">
        <v>875</v>
      </c>
      <c r="C22" s="7" t="s">
        <v>124</v>
      </c>
      <c r="D22" s="1" t="s">
        <v>125</v>
      </c>
    </row>
    <row r="23" spans="1:4" ht="12.75">
      <c r="A23" s="7"/>
      <c r="B23" s="8">
        <v>2000</v>
      </c>
      <c r="C23" s="1" t="s">
        <v>25</v>
      </c>
      <c r="D23" s="1" t="s">
        <v>26</v>
      </c>
    </row>
    <row r="24" spans="1:4" ht="12.75">
      <c r="A24" s="7"/>
      <c r="B24" s="26"/>
      <c r="C24" s="1"/>
      <c r="D24" s="1"/>
    </row>
    <row r="25" spans="1:4" ht="12.75">
      <c r="A25" s="7"/>
      <c r="B25" s="26"/>
      <c r="C25" s="7"/>
      <c r="D25" s="1"/>
    </row>
    <row r="26" spans="1:4" ht="12.75">
      <c r="A26" s="7"/>
      <c r="B26" s="26"/>
      <c r="C26" s="7"/>
      <c r="D26" s="1"/>
    </row>
    <row r="27" spans="1:4" ht="12.75">
      <c r="A27" s="7"/>
      <c r="B27" s="26"/>
      <c r="C27" s="7"/>
      <c r="D27" s="1"/>
    </row>
    <row r="28" spans="1:4" ht="12.75">
      <c r="A28" s="7"/>
      <c r="B28" s="26"/>
      <c r="C28" s="7"/>
      <c r="D28" s="1"/>
    </row>
    <row r="29" spans="1:4" ht="12.75">
      <c r="A29" s="7"/>
      <c r="B29" s="26"/>
      <c r="C29" s="7"/>
      <c r="D29" s="1"/>
    </row>
    <row r="30" spans="1:4" ht="12.75">
      <c r="A30" s="7"/>
      <c r="B30" s="26"/>
      <c r="C30" s="7"/>
      <c r="D30" s="1"/>
    </row>
    <row r="31" spans="1:4" ht="12.75">
      <c r="A31" s="7"/>
      <c r="B31" s="26"/>
      <c r="C31" s="7"/>
      <c r="D31" s="1"/>
    </row>
    <row r="32" spans="1:4" ht="12.75">
      <c r="A32" s="7"/>
      <c r="B32" s="26"/>
      <c r="C32" s="1"/>
      <c r="D32" s="1"/>
    </row>
    <row r="33" spans="1:4" ht="12.75">
      <c r="A33" s="7"/>
      <c r="B33" s="26"/>
      <c r="C33" s="7"/>
      <c r="D33" s="1"/>
    </row>
    <row r="34" spans="1:4" ht="12.75">
      <c r="A34" s="7"/>
      <c r="B34" s="26"/>
      <c r="C34" s="7"/>
      <c r="D34" s="1"/>
    </row>
    <row r="35" spans="1:4" ht="12.75">
      <c r="A35" s="7"/>
      <c r="B35" s="26"/>
      <c r="C35" s="7"/>
      <c r="D35" s="1"/>
    </row>
    <row r="36" spans="1:4" ht="12.75">
      <c r="A36" s="7"/>
      <c r="B36" s="26"/>
      <c r="C36" s="7"/>
      <c r="D36" s="1"/>
    </row>
    <row r="37" spans="1:4" ht="12.75">
      <c r="A37" s="7"/>
      <c r="B37" s="26"/>
      <c r="C37" s="7"/>
      <c r="D37" s="1"/>
    </row>
    <row r="38" spans="1:4" ht="12.75">
      <c r="A38" s="7"/>
      <c r="B38" s="26"/>
      <c r="C38" s="7"/>
      <c r="D38" s="1"/>
    </row>
    <row r="39" spans="1:4" ht="12.75">
      <c r="A39" s="7"/>
      <c r="B39" s="26"/>
      <c r="C39" s="7"/>
      <c r="D39" s="1"/>
    </row>
    <row r="40" spans="1:4" ht="12.75">
      <c r="A40" s="7"/>
      <c r="B40" s="26"/>
      <c r="C40" s="7"/>
      <c r="D40" s="1"/>
    </row>
    <row r="41" spans="1:4" ht="12.75">
      <c r="A41" s="7"/>
      <c r="B41" s="26"/>
      <c r="C41" s="7"/>
      <c r="D41" s="1"/>
    </row>
    <row r="42" spans="1:4" ht="12.75">
      <c r="A42" s="7"/>
      <c r="B42" s="26"/>
      <c r="C42" s="7"/>
      <c r="D42" s="1"/>
    </row>
    <row r="43" spans="1:4" ht="12.75">
      <c r="A43" s="7"/>
      <c r="B43" s="26"/>
      <c r="C43" s="7"/>
      <c r="D43" s="1"/>
    </row>
    <row r="44" spans="1:4" ht="12.75">
      <c r="A44" s="7"/>
      <c r="B44" s="26"/>
      <c r="C44" s="7"/>
      <c r="D44" s="1"/>
    </row>
    <row r="45" spans="1:4" ht="12.75">
      <c r="A45" s="7"/>
      <c r="B45" s="26"/>
      <c r="C45" s="7"/>
      <c r="D45" s="1"/>
    </row>
    <row r="46" spans="1:4" ht="12.75">
      <c r="A46" s="7"/>
      <c r="B46" s="26"/>
      <c r="C46" s="7"/>
      <c r="D46" s="1"/>
    </row>
    <row r="47" spans="1:4" ht="12.75">
      <c r="A47" s="7"/>
      <c r="B47" s="26"/>
      <c r="C47" s="7"/>
      <c r="D47" s="1"/>
    </row>
    <row r="48" spans="1:4" ht="12.75">
      <c r="A48" s="7"/>
      <c r="B48" s="26"/>
      <c r="C48" s="7"/>
      <c r="D48" s="1"/>
    </row>
    <row r="49" spans="1:4" ht="12.75">
      <c r="A49" s="7"/>
      <c r="B49" s="26"/>
      <c r="C49" s="7"/>
      <c r="D49" s="1"/>
    </row>
    <row r="50" spans="1:4" ht="12.75">
      <c r="A50" s="1"/>
      <c r="B50" s="26"/>
      <c r="C50" s="1"/>
      <c r="D50" s="1"/>
    </row>
    <row r="51" spans="1:4" ht="12.75">
      <c r="A51" s="1"/>
      <c r="B51" s="26"/>
      <c r="C51" s="1"/>
      <c r="D51" s="1"/>
    </row>
    <row r="52" spans="1:4" ht="12.75">
      <c r="A52" s="1"/>
      <c r="B52" s="26"/>
      <c r="C52" s="1"/>
      <c r="D52" s="1"/>
    </row>
    <row r="53" spans="1:4" ht="12.75">
      <c r="A53" s="1"/>
      <c r="B53" s="26"/>
      <c r="C53" s="1"/>
      <c r="D53" s="1"/>
    </row>
    <row r="54" spans="1:4" ht="12.75">
      <c r="A54" s="1"/>
      <c r="B54" s="26"/>
      <c r="C54" s="1"/>
      <c r="D54" s="1"/>
    </row>
    <row r="55" spans="1:4" ht="12.75">
      <c r="A55" s="1"/>
      <c r="B55" s="26"/>
      <c r="C55" s="1"/>
      <c r="D55" s="1"/>
    </row>
    <row r="56" spans="1:4" ht="12.75">
      <c r="A56" s="1"/>
      <c r="B56" s="26"/>
      <c r="C56" s="1"/>
      <c r="D56" s="1"/>
    </row>
    <row r="57" spans="1:4" ht="12.75">
      <c r="A57" s="1"/>
      <c r="B57" s="26"/>
      <c r="C57" s="1"/>
      <c r="D57" s="1"/>
    </row>
    <row r="58" spans="1:4" ht="12.75">
      <c r="A58" s="1"/>
      <c r="B58" s="26"/>
      <c r="C58" s="1"/>
      <c r="D58" s="1"/>
    </row>
    <row r="59" spans="1:4" ht="12.75">
      <c r="A59" s="1"/>
      <c r="B59" s="26"/>
      <c r="C59" s="1"/>
      <c r="D59" s="1"/>
    </row>
    <row r="60" spans="1:4" ht="12.75">
      <c r="A60" s="1"/>
      <c r="B60" s="26"/>
      <c r="C60" s="1"/>
      <c r="D60" s="1"/>
    </row>
    <row r="61" spans="1:4" ht="12.75">
      <c r="A61" s="1"/>
      <c r="B61" s="26"/>
      <c r="C61" s="1"/>
      <c r="D61" s="1"/>
    </row>
    <row r="62" spans="1:4" ht="12.75">
      <c r="A62" s="1"/>
      <c r="B62" s="26"/>
      <c r="C62" s="1"/>
      <c r="D62" s="1"/>
    </row>
    <row r="63" spans="1:4" ht="12.75">
      <c r="A63" s="1"/>
      <c r="B63" s="26"/>
      <c r="C63" s="1"/>
      <c r="D63" s="1"/>
    </row>
    <row r="64" spans="1:4" ht="12.75">
      <c r="A64" s="1"/>
      <c r="B64" s="26"/>
      <c r="C64" s="1"/>
      <c r="D64" s="1"/>
    </row>
    <row r="65" spans="1:4" ht="12.75">
      <c r="A65" s="1"/>
      <c r="B65" s="26"/>
      <c r="C65" s="1"/>
      <c r="D65" s="1"/>
    </row>
    <row r="66" spans="1:4" ht="12.75">
      <c r="A66" s="1"/>
      <c r="B66" s="26"/>
      <c r="C66" s="1"/>
      <c r="D66" s="1"/>
    </row>
    <row r="67" spans="1:4" ht="12.75">
      <c r="A67" s="1"/>
      <c r="B67" s="26"/>
      <c r="C67" s="1"/>
      <c r="D67" s="1"/>
    </row>
    <row r="68" spans="1:4" ht="12.75">
      <c r="A68" s="1"/>
      <c r="B68" s="26"/>
      <c r="C68" s="1"/>
      <c r="D68" s="1"/>
    </row>
    <row r="69" spans="1:4" ht="12.75">
      <c r="A69" s="1"/>
      <c r="B69" s="26"/>
      <c r="C69" s="1"/>
      <c r="D69" s="1"/>
    </row>
    <row r="70" spans="1:4" ht="12.75" customHeight="1">
      <c r="A70" s="53" t="s">
        <v>6</v>
      </c>
      <c r="B70" s="68"/>
      <c r="C70" s="51"/>
      <c r="D70" s="51"/>
    </row>
    <row r="71" spans="1:4" ht="20.25" customHeight="1">
      <c r="A71" s="54"/>
      <c r="B71" s="69"/>
      <c r="C71" s="52"/>
      <c r="D71" s="52"/>
    </row>
    <row r="72" spans="1:4" ht="12.75">
      <c r="A72" s="1"/>
      <c r="B72" s="26"/>
      <c r="C72" s="1"/>
      <c r="D72" s="1"/>
    </row>
    <row r="73" spans="1:4" ht="12.75">
      <c r="A73" s="1"/>
      <c r="B73" s="26"/>
      <c r="C73" s="1"/>
      <c r="D73" s="1"/>
    </row>
    <row r="74" spans="1:4" ht="12.75">
      <c r="A74" s="1"/>
      <c r="B74" s="26"/>
      <c r="C74" s="1"/>
      <c r="D74" s="1"/>
    </row>
    <row r="75" spans="1:4" ht="12.75">
      <c r="A75" s="1"/>
      <c r="B75" s="26"/>
      <c r="C75" s="1"/>
      <c r="D75" s="1"/>
    </row>
    <row r="76" spans="1:4" ht="12.75">
      <c r="A76" s="1"/>
      <c r="B76" s="26"/>
      <c r="C76" s="1"/>
      <c r="D76" s="1"/>
    </row>
    <row r="77" spans="1:4" ht="12.75">
      <c r="A77" s="1"/>
      <c r="B77" s="26"/>
      <c r="C77" s="1"/>
      <c r="D77" s="1"/>
    </row>
    <row r="78" spans="1:4" ht="12.75" customHeight="1">
      <c r="A78" s="47" t="s">
        <v>7</v>
      </c>
      <c r="B78" s="68"/>
      <c r="C78" s="51"/>
      <c r="D78" s="51"/>
    </row>
    <row r="79" spans="1:4" ht="12.75" customHeight="1">
      <c r="A79" s="48"/>
      <c r="B79" s="69"/>
      <c r="C79" s="52"/>
      <c r="D79" s="52"/>
    </row>
    <row r="80" spans="1:4" ht="12.75">
      <c r="A80" s="1"/>
      <c r="B80" s="26"/>
      <c r="C80" s="1"/>
      <c r="D80" s="1"/>
    </row>
    <row r="81" spans="1:4" ht="12.75">
      <c r="A81" s="1"/>
      <c r="B81" s="26"/>
      <c r="C81" s="1"/>
      <c r="D81" s="1"/>
    </row>
    <row r="82" spans="1:4" ht="12.75">
      <c r="A82" s="1"/>
      <c r="B82" s="26"/>
      <c r="C82" s="1"/>
      <c r="D82" s="1"/>
    </row>
    <row r="83" spans="1:4" ht="12.75">
      <c r="A83" s="1"/>
      <c r="B83" s="26"/>
      <c r="C83" s="1"/>
      <c r="D83" s="1"/>
    </row>
    <row r="84" spans="1:4" ht="15.75">
      <c r="A84" s="9" t="s">
        <v>16</v>
      </c>
      <c r="B84" s="10">
        <f>B17+B20</f>
        <v>5687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8</v>
      </c>
      <c r="B87" s="3"/>
      <c r="C87" s="38" t="s">
        <v>10</v>
      </c>
      <c r="D87" s="38"/>
    </row>
    <row r="88" spans="1:4" ht="15.75">
      <c r="A88" s="4" t="s">
        <v>9</v>
      </c>
      <c r="B88" s="3"/>
      <c r="C88" s="55" t="s">
        <v>18</v>
      </c>
      <c r="D88" s="55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38" t="s">
        <v>12</v>
      </c>
      <c r="D92" s="38"/>
    </row>
    <row r="93" spans="2:4" ht="15.75">
      <c r="B93" s="3"/>
      <c r="C93" s="38" t="s">
        <v>13</v>
      </c>
      <c r="D93" s="3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70:A71"/>
    <mergeCell ref="C70:C71"/>
    <mergeCell ref="D70:D71"/>
    <mergeCell ref="A78:A79"/>
    <mergeCell ref="C78:C79"/>
    <mergeCell ref="D78:D79"/>
    <mergeCell ref="B70:B71"/>
    <mergeCell ref="B78:B79"/>
    <mergeCell ref="C87:D87"/>
    <mergeCell ref="C88:D88"/>
    <mergeCell ref="C92:D92"/>
    <mergeCell ref="C93:D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6">
      <selection activeCell="B24" sqref="B24:D24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38" t="s">
        <v>14</v>
      </c>
      <c r="B4" s="38"/>
      <c r="C4" s="38"/>
      <c r="D4" s="38"/>
    </row>
    <row r="5" spans="1:4" ht="15.75">
      <c r="A5" s="38" t="s">
        <v>15</v>
      </c>
      <c r="B5" s="38"/>
      <c r="C5" s="38"/>
      <c r="D5" s="38"/>
    </row>
    <row r="10" spans="1:4" ht="12.75">
      <c r="A10" s="44" t="s">
        <v>0</v>
      </c>
      <c r="B10" s="44" t="s">
        <v>1</v>
      </c>
      <c r="C10" s="44" t="s">
        <v>2</v>
      </c>
      <c r="D10" s="44" t="s">
        <v>3</v>
      </c>
    </row>
    <row r="11" spans="1:4" ht="12.75">
      <c r="A11" s="45"/>
      <c r="B11" s="56"/>
      <c r="C11" s="45"/>
      <c r="D11" s="45"/>
    </row>
    <row r="12" spans="1:4" ht="12.75">
      <c r="A12" s="46"/>
      <c r="B12" s="57"/>
      <c r="C12" s="46"/>
      <c r="D12" s="46"/>
    </row>
    <row r="13" spans="1:4" ht="12.75">
      <c r="A13" s="47" t="s">
        <v>4</v>
      </c>
      <c r="B13" s="49">
        <v>0</v>
      </c>
      <c r="C13" s="51"/>
      <c r="D13" s="51"/>
    </row>
    <row r="14" spans="1:4" ht="12.75">
      <c r="A14" s="48"/>
      <c r="B14" s="50"/>
      <c r="C14" s="52"/>
      <c r="D14" s="52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47" t="s">
        <v>5</v>
      </c>
      <c r="B22" s="49">
        <f>B24+B25</f>
        <v>0</v>
      </c>
      <c r="C22" s="51"/>
      <c r="D22" s="51"/>
    </row>
    <row r="23" spans="1:4" ht="12.75">
      <c r="A23" s="48"/>
      <c r="B23" s="50"/>
      <c r="C23" s="52"/>
      <c r="D23" s="52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53" t="s">
        <v>6</v>
      </c>
      <c r="B36" s="49">
        <v>0</v>
      </c>
      <c r="C36" s="51"/>
      <c r="D36" s="51"/>
    </row>
    <row r="37" spans="1:4" ht="13.5" customHeight="1">
      <c r="A37" s="54"/>
      <c r="B37" s="50"/>
      <c r="C37" s="52"/>
      <c r="D37" s="52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47" t="s">
        <v>7</v>
      </c>
      <c r="B44" s="49">
        <v>0</v>
      </c>
      <c r="C44" s="51"/>
      <c r="D44" s="51"/>
    </row>
    <row r="45" spans="1:4" ht="12.75">
      <c r="A45" s="48"/>
      <c r="B45" s="50"/>
      <c r="C45" s="52"/>
      <c r="D45" s="52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38" t="s">
        <v>10</v>
      </c>
      <c r="D53" s="38"/>
    </row>
    <row r="54" spans="1:4" ht="15.75">
      <c r="A54" s="4" t="s">
        <v>9</v>
      </c>
      <c r="B54" s="3"/>
      <c r="C54" s="55" t="s">
        <v>11</v>
      </c>
      <c r="D54" s="55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8" t="s">
        <v>12</v>
      </c>
      <c r="D58" s="38"/>
    </row>
    <row r="59" spans="2:4" ht="15.75">
      <c r="B59" s="3"/>
      <c r="C59" s="38" t="s">
        <v>13</v>
      </c>
      <c r="D59" s="38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2">
      <selection activeCell="E22" sqref="E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 customHeight="1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 customHeight="1">
      <c r="A13" s="45"/>
      <c r="B13" s="56"/>
      <c r="C13" s="45"/>
      <c r="D13" s="45"/>
    </row>
    <row r="14" spans="1:4" ht="12.75" customHeight="1">
      <c r="A14" s="46"/>
      <c r="B14" s="57"/>
      <c r="C14" s="46"/>
      <c r="D14" s="46"/>
    </row>
    <row r="15" spans="1:4" ht="12.75" customHeight="1">
      <c r="A15" s="47" t="s">
        <v>4</v>
      </c>
      <c r="B15" s="49">
        <v>0</v>
      </c>
      <c r="C15" s="51"/>
      <c r="D15" s="51"/>
    </row>
    <row r="16" spans="1:4" ht="12.75" customHeight="1">
      <c r="A16" s="48"/>
      <c r="B16" s="50"/>
      <c r="C16" s="52"/>
      <c r="D16" s="52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47" t="s">
        <v>5</v>
      </c>
      <c r="B20" s="49">
        <f>SUM(B22:B50)</f>
        <v>730.14</v>
      </c>
      <c r="C20" s="51"/>
      <c r="D20" s="51"/>
    </row>
    <row r="21" spans="1:4" ht="12.75" customHeight="1">
      <c r="A21" s="48"/>
      <c r="B21" s="50"/>
      <c r="C21" s="52"/>
      <c r="D21" s="52"/>
    </row>
    <row r="22" spans="1:4" ht="12.75">
      <c r="A22" s="7"/>
      <c r="B22" s="8">
        <v>730.14</v>
      </c>
      <c r="C22" s="1" t="s">
        <v>126</v>
      </c>
      <c r="D22" s="1" t="s">
        <v>127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53" t="s">
        <v>6</v>
      </c>
      <c r="B53" s="49">
        <f>SUM(B55:B58)</f>
        <v>0</v>
      </c>
      <c r="C53" s="51"/>
      <c r="D53" s="51"/>
    </row>
    <row r="54" spans="1:4" ht="12.75" customHeight="1">
      <c r="A54" s="54"/>
      <c r="B54" s="50"/>
      <c r="C54" s="52"/>
      <c r="D54" s="5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47" t="s">
        <v>7</v>
      </c>
      <c r="B61" s="49">
        <v>0</v>
      </c>
      <c r="C61" s="51"/>
      <c r="D61" s="51"/>
    </row>
    <row r="62" spans="1:4" ht="12.75" customHeight="1">
      <c r="A62" s="48"/>
      <c r="B62" s="50"/>
      <c r="C62" s="52"/>
      <c r="D62" s="5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730.14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8" t="s">
        <v>10</v>
      </c>
      <c r="D70" s="38"/>
    </row>
    <row r="71" spans="1:4" ht="15.75">
      <c r="A71" s="4" t="s">
        <v>9</v>
      </c>
      <c r="B71" s="3"/>
      <c r="C71" s="55" t="s">
        <v>18</v>
      </c>
      <c r="D71" s="5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8" t="s">
        <v>12</v>
      </c>
      <c r="D75" s="38"/>
    </row>
    <row r="76" spans="2:4" ht="15.75">
      <c r="B76" s="3"/>
      <c r="C76" s="38" t="s">
        <v>13</v>
      </c>
      <c r="D76" s="38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52">
      <selection activeCell="B22" sqref="B22:B2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v>0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7" t="s">
        <v>5</v>
      </c>
      <c r="B20" s="49">
        <f>SUM(B22:B50)</f>
        <v>13848.439999999999</v>
      </c>
      <c r="C20" s="51"/>
      <c r="D20" s="51"/>
    </row>
    <row r="21" spans="1:4" ht="12.75">
      <c r="A21" s="48"/>
      <c r="B21" s="50"/>
      <c r="C21" s="52"/>
      <c r="D21" s="52"/>
    </row>
    <row r="22" spans="1:4" ht="12.75">
      <c r="A22" s="7"/>
      <c r="B22" s="11">
        <v>4367.5</v>
      </c>
      <c r="C22" s="1" t="s">
        <v>29</v>
      </c>
      <c r="D22" s="1" t="s">
        <v>28</v>
      </c>
    </row>
    <row r="23" spans="1:4" ht="12.75">
      <c r="A23" s="7"/>
      <c r="B23" s="8">
        <v>7480.94</v>
      </c>
      <c r="C23" s="1" t="s">
        <v>128</v>
      </c>
      <c r="D23" s="1" t="s">
        <v>129</v>
      </c>
    </row>
    <row r="24" spans="1:4" ht="12.75">
      <c r="A24" s="7"/>
      <c r="B24" s="8">
        <v>2000</v>
      </c>
      <c r="C24" s="1" t="s">
        <v>25</v>
      </c>
      <c r="D24" s="1" t="s">
        <v>26</v>
      </c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3" t="s">
        <v>6</v>
      </c>
      <c r="B53" s="49">
        <f>SUM(B55:B58)</f>
        <v>0</v>
      </c>
      <c r="C53" s="51"/>
      <c r="D53" s="51"/>
    </row>
    <row r="54" spans="1:4" ht="17.25" customHeight="1">
      <c r="A54" s="54"/>
      <c r="B54" s="50"/>
      <c r="C54" s="52"/>
      <c r="D54" s="5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7" t="s">
        <v>7</v>
      </c>
      <c r="B61" s="49">
        <v>0</v>
      </c>
      <c r="C61" s="51"/>
      <c r="D61" s="51"/>
    </row>
    <row r="62" spans="1:4" ht="12.75">
      <c r="A62" s="48"/>
      <c r="B62" s="50"/>
      <c r="C62" s="52"/>
      <c r="D62" s="5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13848.439999999999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8" t="s">
        <v>10</v>
      </c>
      <c r="D70" s="38"/>
    </row>
    <row r="71" spans="1:4" ht="15.75">
      <c r="A71" s="4" t="s">
        <v>9</v>
      </c>
      <c r="B71" s="3"/>
      <c r="C71" s="55" t="s">
        <v>18</v>
      </c>
      <c r="D71" s="5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8" t="s">
        <v>12</v>
      </c>
      <c r="D75" s="38"/>
    </row>
    <row r="76" spans="2:4" ht="15.75">
      <c r="B76" s="3"/>
      <c r="C76" s="38" t="s">
        <v>13</v>
      </c>
      <c r="D76" s="38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G22" sqref="G21:G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v>0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47" t="s">
        <v>5</v>
      </c>
      <c r="B20" s="49">
        <f>SUM(B24:B50)</f>
        <v>0</v>
      </c>
      <c r="C20" s="51"/>
      <c r="D20" s="51"/>
    </row>
    <row r="21" spans="1:4" ht="12.75">
      <c r="A21" s="48"/>
      <c r="B21" s="50"/>
      <c r="C21" s="52"/>
      <c r="D21" s="52"/>
    </row>
    <row r="22" spans="1:4" ht="12.75">
      <c r="A22" s="7"/>
      <c r="B22" s="37" t="s">
        <v>27</v>
      </c>
      <c r="C22" s="37"/>
      <c r="D22" s="37"/>
    </row>
    <row r="23" spans="1:4" ht="12.75">
      <c r="A23" s="7"/>
      <c r="B23" s="37"/>
      <c r="C23" s="37"/>
      <c r="D23" s="37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53" t="s">
        <v>6</v>
      </c>
      <c r="B53" s="49">
        <f>SUM(B55:B58)</f>
        <v>0</v>
      </c>
      <c r="C53" s="51"/>
      <c r="D53" s="51"/>
    </row>
    <row r="54" spans="1:4" ht="12.75">
      <c r="A54" s="54"/>
      <c r="B54" s="50"/>
      <c r="C54" s="52"/>
      <c r="D54" s="52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47" t="s">
        <v>7</v>
      </c>
      <c r="B61" s="49">
        <v>0</v>
      </c>
      <c r="C61" s="51"/>
      <c r="D61" s="51"/>
    </row>
    <row r="62" spans="1:4" ht="12.75">
      <c r="A62" s="48"/>
      <c r="B62" s="50"/>
      <c r="C62" s="52"/>
      <c r="D62" s="52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38" t="s">
        <v>10</v>
      </c>
      <c r="D70" s="38"/>
    </row>
    <row r="71" spans="1:4" ht="15.75">
      <c r="A71" s="4" t="s">
        <v>9</v>
      </c>
      <c r="B71" s="3"/>
      <c r="C71" s="55" t="s">
        <v>18</v>
      </c>
      <c r="D71" s="5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38" t="s">
        <v>12</v>
      </c>
      <c r="D75" s="38"/>
    </row>
    <row r="76" spans="2:4" ht="15.75">
      <c r="B76" s="3"/>
      <c r="C76" s="38" t="s">
        <v>13</v>
      </c>
      <c r="D76" s="3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13">
      <selection activeCell="B26" sqref="B26: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18.710937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v>0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7" t="s">
        <v>5</v>
      </c>
      <c r="B24" s="49">
        <f>SUM(B26:B46)</f>
        <v>0</v>
      </c>
      <c r="C24" s="51"/>
      <c r="D24" s="51"/>
    </row>
    <row r="25" spans="1:4" ht="12.75">
      <c r="A25" s="48"/>
      <c r="B25" s="50"/>
      <c r="C25" s="52"/>
      <c r="D25" s="52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53" t="s">
        <v>6</v>
      </c>
      <c r="B48" s="49">
        <v>0</v>
      </c>
      <c r="C48" s="51"/>
      <c r="D48" s="51"/>
    </row>
    <row r="49" spans="1:4" ht="17.25" customHeight="1">
      <c r="A49" s="54"/>
      <c r="B49" s="50"/>
      <c r="C49" s="52"/>
      <c r="D49" s="52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47" t="s">
        <v>7</v>
      </c>
      <c r="B56" s="49">
        <v>0</v>
      </c>
      <c r="C56" s="51"/>
      <c r="D56" s="51"/>
    </row>
    <row r="57" spans="1:4" ht="12.75">
      <c r="A57" s="48"/>
      <c r="B57" s="50"/>
      <c r="C57" s="52"/>
      <c r="D57" s="52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38" t="s">
        <v>10</v>
      </c>
      <c r="D65" s="38"/>
    </row>
    <row r="66" spans="1:4" ht="15.75">
      <c r="A66" s="4" t="s">
        <v>9</v>
      </c>
      <c r="B66" s="3"/>
      <c r="C66" s="55" t="s">
        <v>11</v>
      </c>
      <c r="D66" s="55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38" t="s">
        <v>12</v>
      </c>
      <c r="D70" s="38"/>
    </row>
    <row r="71" spans="2:4" ht="15.75">
      <c r="B71" s="3"/>
      <c r="C71" s="38" t="s">
        <v>13</v>
      </c>
      <c r="D71" s="3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8:A49"/>
    <mergeCell ref="B48:B49"/>
    <mergeCell ref="C48:C49"/>
    <mergeCell ref="D48:D49"/>
    <mergeCell ref="A56:A57"/>
    <mergeCell ref="B56:B57"/>
    <mergeCell ref="C56:C57"/>
    <mergeCell ref="D56:D57"/>
    <mergeCell ref="C65:D65"/>
    <mergeCell ref="C66:D66"/>
    <mergeCell ref="C70:D70"/>
    <mergeCell ref="C71:D7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4">
      <selection activeCell="G31" sqref="G31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6.2812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v>0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7" t="s">
        <v>5</v>
      </c>
      <c r="B24" s="49">
        <f>B26+B27</f>
        <v>432</v>
      </c>
      <c r="C24" s="51"/>
      <c r="D24" s="51"/>
    </row>
    <row r="25" spans="1:4" ht="12.75">
      <c r="A25" s="48"/>
      <c r="B25" s="50"/>
      <c r="C25" s="52"/>
      <c r="D25" s="52"/>
    </row>
    <row r="26" spans="1:4" ht="12.75">
      <c r="A26" s="1"/>
      <c r="B26" s="2">
        <v>432</v>
      </c>
      <c r="C26" s="1" t="s">
        <v>30</v>
      </c>
      <c r="D26" s="1" t="s">
        <v>31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53" t="s">
        <v>6</v>
      </c>
      <c r="B38" s="49">
        <v>0</v>
      </c>
      <c r="C38" s="51"/>
      <c r="D38" s="51"/>
    </row>
    <row r="39" spans="1:4" ht="18" customHeight="1">
      <c r="A39" s="54"/>
      <c r="B39" s="50"/>
      <c r="C39" s="52"/>
      <c r="D39" s="5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47" t="s">
        <v>7</v>
      </c>
      <c r="B46" s="49">
        <v>0</v>
      </c>
      <c r="C46" s="51"/>
      <c r="D46" s="51"/>
    </row>
    <row r="47" spans="1:4" ht="12.75">
      <c r="A47" s="48"/>
      <c r="B47" s="50"/>
      <c r="C47" s="52"/>
      <c r="D47" s="5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432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8" t="s">
        <v>10</v>
      </c>
      <c r="D55" s="38"/>
    </row>
    <row r="56" spans="1:4" ht="15.75">
      <c r="A56" s="4" t="s">
        <v>9</v>
      </c>
      <c r="B56" s="3"/>
      <c r="C56" s="55" t="s">
        <v>11</v>
      </c>
      <c r="D56" s="5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8" t="s">
        <v>12</v>
      </c>
      <c r="D60" s="38"/>
    </row>
    <row r="61" spans="2:4" ht="15.75">
      <c r="B61" s="3"/>
      <c r="C61" s="38" t="s">
        <v>13</v>
      </c>
      <c r="D61" s="3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28">
      <selection activeCell="B26" sqref="B26:D26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1.14062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v>0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7" t="s">
        <v>5</v>
      </c>
      <c r="B24" s="49">
        <f>SUM(B26:B38)</f>
        <v>0</v>
      </c>
      <c r="C24" s="51"/>
      <c r="D24" s="51"/>
    </row>
    <row r="25" spans="1:4" ht="12.75">
      <c r="A25" s="48"/>
      <c r="B25" s="50"/>
      <c r="C25" s="52"/>
      <c r="D25" s="52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9"/>
      <c r="D32" s="1"/>
    </row>
    <row r="33" spans="1:4" ht="12.75">
      <c r="A33" s="1"/>
      <c r="B33" s="2"/>
      <c r="C33" s="19"/>
      <c r="D33" s="1"/>
    </row>
    <row r="34" spans="1:4" ht="12.75">
      <c r="A34" s="1"/>
      <c r="B34" s="2"/>
      <c r="C34" s="19"/>
      <c r="D34" s="1"/>
    </row>
    <row r="35" spans="1:4" ht="12.75">
      <c r="A35" s="1"/>
      <c r="B35" s="2"/>
      <c r="C35" s="19"/>
      <c r="D35" s="1"/>
    </row>
    <row r="36" spans="1:4" ht="12.75">
      <c r="A36" s="1"/>
      <c r="B36" s="2"/>
      <c r="C36" s="19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53" t="s">
        <v>6</v>
      </c>
      <c r="B42" s="49">
        <v>0</v>
      </c>
      <c r="C42" s="51"/>
      <c r="D42" s="51"/>
    </row>
    <row r="43" spans="1:4" ht="17.25" customHeight="1">
      <c r="A43" s="54"/>
      <c r="B43" s="50"/>
      <c r="C43" s="52"/>
      <c r="D43" s="52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47" t="s">
        <v>7</v>
      </c>
      <c r="B50" s="49">
        <v>0</v>
      </c>
      <c r="C50" s="51"/>
      <c r="D50" s="51"/>
    </row>
    <row r="51" spans="1:4" ht="12.75">
      <c r="A51" s="48"/>
      <c r="B51" s="50"/>
      <c r="C51" s="52"/>
      <c r="D51" s="52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0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38" t="s">
        <v>10</v>
      </c>
      <c r="D59" s="38"/>
    </row>
    <row r="60" spans="1:4" ht="15.75">
      <c r="A60" s="4" t="s">
        <v>9</v>
      </c>
      <c r="B60" s="3"/>
      <c r="C60" s="55" t="s">
        <v>11</v>
      </c>
      <c r="D60" s="55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38" t="s">
        <v>12</v>
      </c>
      <c r="D64" s="38"/>
    </row>
    <row r="65" spans="2:4" ht="15.75">
      <c r="B65" s="3"/>
      <c r="C65" s="38" t="s">
        <v>13</v>
      </c>
      <c r="D65" s="38"/>
    </row>
  </sheetData>
  <mergeCells count="26">
    <mergeCell ref="C59:D59"/>
    <mergeCell ref="C60:D60"/>
    <mergeCell ref="C64:D64"/>
    <mergeCell ref="C65:D65"/>
    <mergeCell ref="A50:A51"/>
    <mergeCell ref="B50:B51"/>
    <mergeCell ref="C50:C51"/>
    <mergeCell ref="D50:D51"/>
    <mergeCell ref="A42:A43"/>
    <mergeCell ref="B42:B43"/>
    <mergeCell ref="C42:C43"/>
    <mergeCell ref="D42:D4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B26" sqref="B26:D26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v>0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7" t="s">
        <v>5</v>
      </c>
      <c r="B24" s="49">
        <f>SUM(B26:B33)</f>
        <v>4000</v>
      </c>
      <c r="C24" s="51"/>
      <c r="D24" s="51"/>
    </row>
    <row r="25" spans="1:4" ht="12.75">
      <c r="A25" s="48"/>
      <c r="B25" s="50"/>
      <c r="C25" s="52"/>
      <c r="D25" s="52"/>
    </row>
    <row r="26" spans="1:4" ht="12.75">
      <c r="A26" s="1"/>
      <c r="B26" s="8">
        <v>4000</v>
      </c>
      <c r="C26" s="1" t="s">
        <v>25</v>
      </c>
      <c r="D26" s="1" t="s">
        <v>26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53" t="s">
        <v>6</v>
      </c>
      <c r="B38" s="49">
        <v>0</v>
      </c>
      <c r="C38" s="51"/>
      <c r="D38" s="51"/>
    </row>
    <row r="39" spans="1:4" ht="16.5" customHeight="1">
      <c r="A39" s="54"/>
      <c r="B39" s="50"/>
      <c r="C39" s="52"/>
      <c r="D39" s="5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47" t="s">
        <v>7</v>
      </c>
      <c r="B46" s="49">
        <v>0</v>
      </c>
      <c r="C46" s="51"/>
      <c r="D46" s="51"/>
    </row>
    <row r="47" spans="1:4" ht="12.75">
      <c r="A47" s="48"/>
      <c r="B47" s="50"/>
      <c r="C47" s="52"/>
      <c r="D47" s="5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4000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8" t="s">
        <v>10</v>
      </c>
      <c r="D55" s="38"/>
    </row>
    <row r="56" spans="1:4" ht="15.75">
      <c r="A56" s="4" t="s">
        <v>9</v>
      </c>
      <c r="B56" s="3"/>
      <c r="C56" s="55" t="s">
        <v>22</v>
      </c>
      <c r="D56" s="5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8" t="s">
        <v>12</v>
      </c>
      <c r="D60" s="38"/>
    </row>
    <row r="61" spans="2:4" ht="15.75">
      <c r="B61" s="3"/>
      <c r="C61" s="38" t="s">
        <v>13</v>
      </c>
      <c r="D61" s="38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E31" sqref="E31"/>
    </sheetView>
  </sheetViews>
  <sheetFormatPr defaultColWidth="9.140625" defaultRowHeight="12.75"/>
  <cols>
    <col min="1" max="1" width="32.28125" style="0" customWidth="1"/>
    <col min="2" max="2" width="11.28125" style="0" customWidth="1"/>
    <col min="3" max="3" width="26.28125" style="0" customWidth="1"/>
    <col min="4" max="4" width="21.14062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f>B17</f>
        <v>0</v>
      </c>
      <c r="C15" s="51"/>
      <c r="D15" s="51"/>
    </row>
    <row r="16" spans="1:4" ht="12.75">
      <c r="A16" s="48"/>
      <c r="B16" s="50"/>
      <c r="C16" s="52"/>
      <c r="D16" s="52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7" t="s">
        <v>5</v>
      </c>
      <c r="B24" s="49">
        <f>B26+B27+B28+B29+B30+B31+B32+B33+B34+B35+B36</f>
        <v>0</v>
      </c>
      <c r="C24" s="51"/>
      <c r="D24" s="51"/>
    </row>
    <row r="25" spans="1:4" ht="12.75">
      <c r="A25" s="48"/>
      <c r="B25" s="50"/>
      <c r="C25" s="52"/>
      <c r="D25" s="52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53" t="s">
        <v>6</v>
      </c>
      <c r="B38" s="49">
        <v>0</v>
      </c>
      <c r="C38" s="51"/>
      <c r="D38" s="51"/>
    </row>
    <row r="39" spans="1:4" ht="18.75" customHeight="1">
      <c r="A39" s="54"/>
      <c r="B39" s="50"/>
      <c r="C39" s="52"/>
      <c r="D39" s="52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47" t="s">
        <v>7</v>
      </c>
      <c r="B46" s="49">
        <v>0</v>
      </c>
      <c r="C46" s="51"/>
      <c r="D46" s="51"/>
    </row>
    <row r="47" spans="1:4" ht="12.75">
      <c r="A47" s="48"/>
      <c r="B47" s="50"/>
      <c r="C47" s="52"/>
      <c r="D47" s="52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B15+B24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38" t="s">
        <v>10</v>
      </c>
      <c r="D55" s="38"/>
    </row>
    <row r="56" spans="1:4" ht="15.75">
      <c r="A56" s="4" t="s">
        <v>9</v>
      </c>
      <c r="B56" s="3"/>
      <c r="C56" s="55" t="s">
        <v>11</v>
      </c>
      <c r="D56" s="5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38" t="s">
        <v>12</v>
      </c>
      <c r="D60" s="38"/>
    </row>
    <row r="61" spans="2:4" ht="15.75">
      <c r="B61" s="3"/>
      <c r="C61" s="38" t="s">
        <v>13</v>
      </c>
      <c r="D61" s="38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59"/>
  <sheetViews>
    <sheetView workbookViewId="0" topLeftCell="A14">
      <selection activeCell="D46" sqref="D46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1.57421875" style="0" customWidth="1"/>
    <col min="4" max="4" width="28.7109375" style="0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f>B17+B18</f>
        <v>0</v>
      </c>
      <c r="C15" s="51"/>
      <c r="D15" s="51"/>
    </row>
    <row r="16" spans="1:4" ht="12.75">
      <c r="A16" s="48"/>
      <c r="B16" s="50"/>
      <c r="C16" s="52"/>
      <c r="D16" s="52"/>
    </row>
    <row r="17" spans="1:4" ht="15" customHeight="1">
      <c r="A17" s="1"/>
      <c r="B17" s="18"/>
      <c r="C17" s="1"/>
      <c r="D17" s="1"/>
    </row>
    <row r="18" spans="1:4" ht="12.75">
      <c r="A18" s="1"/>
      <c r="B18" s="2"/>
      <c r="C18" s="16"/>
      <c r="D18" s="17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47" t="s">
        <v>5</v>
      </c>
      <c r="B24" s="49">
        <f>SUM(B26:B39)</f>
        <v>22380.129999999997</v>
      </c>
      <c r="C24" s="51"/>
      <c r="D24" s="51"/>
    </row>
    <row r="25" spans="1:4" ht="12.75">
      <c r="A25" s="48"/>
      <c r="B25" s="50"/>
      <c r="C25" s="52"/>
      <c r="D25" s="52"/>
    </row>
    <row r="26" spans="1:4" ht="12.75">
      <c r="A26" s="1"/>
      <c r="B26" s="11">
        <v>865.14</v>
      </c>
      <c r="C26" s="1" t="s">
        <v>32</v>
      </c>
      <c r="D26" s="1" t="s">
        <v>45</v>
      </c>
    </row>
    <row r="27" spans="1:4" ht="12.75">
      <c r="A27" s="1"/>
      <c r="B27" s="11">
        <v>490.05</v>
      </c>
      <c r="C27" s="1" t="s">
        <v>33</v>
      </c>
      <c r="D27" s="15" t="s">
        <v>46</v>
      </c>
    </row>
    <row r="28" spans="1:4" ht="12.75">
      <c r="A28" s="1"/>
      <c r="B28" s="26">
        <v>1674</v>
      </c>
      <c r="C28" s="1" t="s">
        <v>34</v>
      </c>
      <c r="D28" s="1" t="s">
        <v>45</v>
      </c>
    </row>
    <row r="29" spans="1:4" ht="12.75">
      <c r="A29" s="1"/>
      <c r="B29" s="2">
        <v>230</v>
      </c>
      <c r="C29" s="1" t="s">
        <v>35</v>
      </c>
      <c r="D29" s="1" t="s">
        <v>45</v>
      </c>
    </row>
    <row r="30" spans="1:4" ht="12.75">
      <c r="A30" s="1"/>
      <c r="B30" s="11">
        <v>3760.8</v>
      </c>
      <c r="C30" s="1" t="s">
        <v>36</v>
      </c>
      <c r="D30" s="1" t="s">
        <v>47</v>
      </c>
    </row>
    <row r="31" spans="1:4" ht="12.75">
      <c r="A31" s="1"/>
      <c r="B31" s="2">
        <v>744</v>
      </c>
      <c r="C31" s="1" t="s">
        <v>37</v>
      </c>
      <c r="D31" s="1" t="s">
        <v>45</v>
      </c>
    </row>
    <row r="32" spans="1:4" ht="12.75">
      <c r="A32" s="1"/>
      <c r="B32" s="11">
        <v>980</v>
      </c>
      <c r="C32" s="1" t="s">
        <v>38</v>
      </c>
      <c r="D32" s="1" t="s">
        <v>45</v>
      </c>
    </row>
    <row r="33" spans="1:4" ht="12.75">
      <c r="A33" s="1"/>
      <c r="B33" s="11">
        <v>1700</v>
      </c>
      <c r="C33" s="1" t="s">
        <v>39</v>
      </c>
      <c r="D33" s="1" t="s">
        <v>45</v>
      </c>
    </row>
    <row r="34" spans="1:4" ht="12.75">
      <c r="A34" s="1"/>
      <c r="B34" s="11">
        <v>4988.11</v>
      </c>
      <c r="C34" s="1" t="s">
        <v>40</v>
      </c>
      <c r="D34" s="1" t="s">
        <v>48</v>
      </c>
    </row>
    <row r="35" spans="1:4" ht="12.75" customHeight="1">
      <c r="A35" s="13"/>
      <c r="B35" s="12">
        <v>1276.8</v>
      </c>
      <c r="C35" s="1" t="s">
        <v>41</v>
      </c>
      <c r="D35" s="1" t="s">
        <v>45</v>
      </c>
    </row>
    <row r="36" spans="1:4" ht="12.75">
      <c r="A36" s="1"/>
      <c r="B36" s="12">
        <v>2294</v>
      </c>
      <c r="C36" s="1" t="s">
        <v>42</v>
      </c>
      <c r="D36" s="1" t="s">
        <v>45</v>
      </c>
    </row>
    <row r="37" spans="1:4" ht="12.75">
      <c r="A37" s="1"/>
      <c r="B37" s="12">
        <v>1188.54</v>
      </c>
      <c r="C37" s="1" t="s">
        <v>43</v>
      </c>
      <c r="D37" s="1" t="s">
        <v>45</v>
      </c>
    </row>
    <row r="38" spans="1:4" ht="12.75">
      <c r="A38" s="1"/>
      <c r="B38" s="12">
        <v>310</v>
      </c>
      <c r="C38" s="1" t="s">
        <v>49</v>
      </c>
      <c r="D38" s="1" t="s">
        <v>45</v>
      </c>
    </row>
    <row r="39" spans="1:4" ht="12.75">
      <c r="A39" s="1"/>
      <c r="B39" s="12">
        <v>1878.69</v>
      </c>
      <c r="C39" s="1" t="s">
        <v>44</v>
      </c>
      <c r="D39" s="1" t="s">
        <v>50</v>
      </c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53" t="s">
        <v>6</v>
      </c>
      <c r="B42" s="49">
        <v>0</v>
      </c>
      <c r="C42" s="58"/>
      <c r="D42" s="58"/>
    </row>
    <row r="43" spans="1:4" ht="20.25" customHeight="1">
      <c r="A43" s="54"/>
      <c r="B43" s="50"/>
      <c r="C43" s="59"/>
      <c r="D43" s="59"/>
    </row>
    <row r="44" spans="1:4" ht="12.75">
      <c r="A44" s="47" t="s">
        <v>7</v>
      </c>
      <c r="B44" s="49">
        <v>0</v>
      </c>
      <c r="C44" s="51"/>
      <c r="D44" s="51"/>
    </row>
    <row r="45" spans="1:4" ht="12.75">
      <c r="A45" s="48"/>
      <c r="B45" s="50"/>
      <c r="C45" s="52"/>
      <c r="D45" s="52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B24+B15</f>
        <v>22380.129999999997</v>
      </c>
      <c r="C50" s="9"/>
      <c r="D50" s="9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38" t="s">
        <v>10</v>
      </c>
      <c r="D53" s="38"/>
    </row>
    <row r="54" spans="1:4" ht="15.75">
      <c r="A54" s="4" t="s">
        <v>9</v>
      </c>
      <c r="B54" s="3"/>
      <c r="C54" s="55" t="s">
        <v>11</v>
      </c>
      <c r="D54" s="55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38" t="s">
        <v>12</v>
      </c>
      <c r="D58" s="38"/>
    </row>
    <row r="59" spans="2:4" ht="15.75">
      <c r="B59" s="3"/>
      <c r="C59" s="38" t="s">
        <v>13</v>
      </c>
      <c r="D59" s="3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4:A45"/>
    <mergeCell ref="B44:B45"/>
    <mergeCell ref="C44:C45"/>
    <mergeCell ref="D44:D45"/>
    <mergeCell ref="C53:D53"/>
    <mergeCell ref="C54:D54"/>
    <mergeCell ref="C58:D58"/>
    <mergeCell ref="C59:D59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77"/>
  <sheetViews>
    <sheetView workbookViewId="0" topLeftCell="A10">
      <selection activeCell="D28" sqref="D28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26.28125" style="0" customWidth="1"/>
    <col min="4" max="4" width="30.28125" style="0" customWidth="1"/>
    <col min="5" max="6" width="9.140625" style="24" customWidth="1"/>
  </cols>
  <sheetData>
    <row r="6" spans="1:4" ht="15.75">
      <c r="A6" s="38" t="s">
        <v>14</v>
      </c>
      <c r="B6" s="38"/>
      <c r="C6" s="38"/>
      <c r="D6" s="38"/>
    </row>
    <row r="7" spans="1:4" ht="15.75">
      <c r="A7" s="38" t="s">
        <v>15</v>
      </c>
      <c r="B7" s="38"/>
      <c r="C7" s="38"/>
      <c r="D7" s="38"/>
    </row>
    <row r="12" spans="1:4" ht="12.75">
      <c r="A12" s="44" t="s">
        <v>0</v>
      </c>
      <c r="B12" s="44" t="s">
        <v>1</v>
      </c>
      <c r="C12" s="44" t="s">
        <v>2</v>
      </c>
      <c r="D12" s="44" t="s">
        <v>3</v>
      </c>
    </row>
    <row r="13" spans="1:4" ht="12.75">
      <c r="A13" s="45"/>
      <c r="B13" s="56"/>
      <c r="C13" s="45"/>
      <c r="D13" s="45"/>
    </row>
    <row r="14" spans="1:4" ht="12.75">
      <c r="A14" s="46"/>
      <c r="B14" s="57"/>
      <c r="C14" s="46"/>
      <c r="D14" s="46"/>
    </row>
    <row r="15" spans="1:4" ht="12.75">
      <c r="A15" s="47" t="s">
        <v>4</v>
      </c>
      <c r="B15" s="49">
        <f>B17+B18</f>
        <v>0</v>
      </c>
      <c r="C15" s="51"/>
      <c r="D15" s="51"/>
    </row>
    <row r="16" spans="1:4" ht="12.75">
      <c r="A16" s="48"/>
      <c r="B16" s="50"/>
      <c r="C16" s="52"/>
      <c r="D16" s="52"/>
    </row>
    <row r="17" spans="1:4" ht="27" customHeight="1">
      <c r="A17" s="1"/>
      <c r="B17" s="2"/>
      <c r="C17" s="16"/>
      <c r="D17" s="16"/>
    </row>
    <row r="18" spans="1:5" ht="12.75">
      <c r="A18" s="1"/>
      <c r="B18" s="2"/>
      <c r="C18" s="1"/>
      <c r="D18" s="1"/>
      <c r="E18" s="31"/>
    </row>
    <row r="19" spans="1:5" ht="14.25">
      <c r="A19" s="1"/>
      <c r="B19" s="29"/>
      <c r="C19" s="27"/>
      <c r="D19" s="1"/>
      <c r="E19" s="31"/>
    </row>
    <row r="20" spans="1:5" ht="14.25">
      <c r="A20" s="1"/>
      <c r="B20" s="29"/>
      <c r="C20" s="27"/>
      <c r="D20" s="1"/>
      <c r="E20" s="31"/>
    </row>
    <row r="21" spans="1:5" ht="12.75" customHeight="1">
      <c r="A21" s="47" t="s">
        <v>5</v>
      </c>
      <c r="B21" s="60">
        <f>B23+B24+B25+B26++B27+B28+B29+B30+B31+B32+B33+B34+B35+B36+B37+B38+B39+B40+B41+B42+B43+B44+B45+B46+B47+B48</f>
        <v>5000</v>
      </c>
      <c r="C21" s="62"/>
      <c r="D21" s="51"/>
      <c r="E21" s="31"/>
    </row>
    <row r="22" spans="1:5" ht="12.75" customHeight="1">
      <c r="A22" s="48"/>
      <c r="B22" s="61"/>
      <c r="C22" s="63"/>
      <c r="D22" s="52"/>
      <c r="E22" s="31"/>
    </row>
    <row r="23" spans="1:5" ht="12.75">
      <c r="A23" s="1"/>
      <c r="B23" s="8">
        <v>5000</v>
      </c>
      <c r="C23" s="1" t="s">
        <v>25</v>
      </c>
      <c r="D23" s="1" t="s">
        <v>26</v>
      </c>
      <c r="E23" s="31"/>
    </row>
    <row r="24" spans="1:5" ht="12.75">
      <c r="A24" s="1"/>
      <c r="B24" s="32"/>
      <c r="C24" s="27"/>
      <c r="D24" s="33"/>
      <c r="E24" s="31"/>
    </row>
    <row r="25" spans="1:5" ht="12.75">
      <c r="A25" s="1"/>
      <c r="B25" s="26"/>
      <c r="C25" s="1"/>
      <c r="D25" s="1"/>
      <c r="E25" s="31"/>
    </row>
    <row r="26" spans="1:5" ht="12.75">
      <c r="A26" s="1"/>
      <c r="B26" s="32"/>
      <c r="C26" s="27"/>
      <c r="D26" s="33"/>
      <c r="E26" s="31"/>
    </row>
    <row r="27" spans="1:5" ht="12.75">
      <c r="A27" s="1"/>
      <c r="B27" s="32"/>
      <c r="C27" s="27"/>
      <c r="D27" s="33"/>
      <c r="E27" s="31"/>
    </row>
    <row r="28" spans="1:5" ht="12.75">
      <c r="A28" s="1"/>
      <c r="B28" s="32"/>
      <c r="C28" s="27"/>
      <c r="D28" s="33"/>
      <c r="E28" s="31"/>
    </row>
    <row r="29" spans="1:5" ht="12.75">
      <c r="A29" s="1"/>
      <c r="B29" s="32"/>
      <c r="C29" s="27"/>
      <c r="D29" s="33"/>
      <c r="E29" s="31"/>
    </row>
    <row r="30" spans="1:5" ht="12.75">
      <c r="A30" s="1"/>
      <c r="B30" s="32"/>
      <c r="C30" s="27"/>
      <c r="D30" s="33"/>
      <c r="E30" s="31"/>
    </row>
    <row r="31" spans="1:5" ht="12.75">
      <c r="A31" s="1"/>
      <c r="B31" s="32"/>
      <c r="C31" s="27"/>
      <c r="D31" s="33"/>
      <c r="E31" s="31"/>
    </row>
    <row r="32" spans="1:5" ht="12.75">
      <c r="A32" s="1"/>
      <c r="B32" s="32"/>
      <c r="C32" s="27"/>
      <c r="D32" s="33"/>
      <c r="E32" s="31"/>
    </row>
    <row r="33" spans="1:5" ht="12.75">
      <c r="A33" s="1"/>
      <c r="B33" s="32"/>
      <c r="C33" s="27"/>
      <c r="D33" s="33"/>
      <c r="E33" s="31"/>
    </row>
    <row r="34" spans="1:5" ht="12.75">
      <c r="A34" s="1"/>
      <c r="B34" s="34"/>
      <c r="C34" s="27"/>
      <c r="D34" s="33"/>
      <c r="E34" s="31"/>
    </row>
    <row r="35" spans="1:5" ht="12.75">
      <c r="A35" s="1"/>
      <c r="B35" s="34"/>
      <c r="C35" s="27"/>
      <c r="D35" s="33"/>
      <c r="E35" s="31"/>
    </row>
    <row r="36" spans="1:5" ht="12.75">
      <c r="A36" s="1"/>
      <c r="B36" s="34"/>
      <c r="C36" s="27"/>
      <c r="D36" s="33"/>
      <c r="E36" s="31"/>
    </row>
    <row r="37" spans="1:5" ht="12.75">
      <c r="A37" s="1"/>
      <c r="B37" s="34"/>
      <c r="C37" s="27"/>
      <c r="D37" s="33"/>
      <c r="E37" s="31"/>
    </row>
    <row r="38" spans="1:5" ht="12.75">
      <c r="A38" s="1"/>
      <c r="B38" s="34"/>
      <c r="C38" s="28"/>
      <c r="D38" s="33"/>
      <c r="E38" s="31"/>
    </row>
    <row r="39" spans="1:5" ht="12.75">
      <c r="A39" s="1"/>
      <c r="B39" s="34"/>
      <c r="C39" s="27"/>
      <c r="D39" s="33"/>
      <c r="E39" s="31"/>
    </row>
    <row r="40" spans="1:5" ht="12.75">
      <c r="A40" s="1"/>
      <c r="B40" s="34"/>
      <c r="C40" s="27"/>
      <c r="D40" s="33"/>
      <c r="E40" s="31"/>
    </row>
    <row r="41" spans="1:5" ht="12.75">
      <c r="A41" s="1"/>
      <c r="B41" s="34"/>
      <c r="C41" s="27"/>
      <c r="D41" s="33"/>
      <c r="E41" s="31"/>
    </row>
    <row r="42" spans="1:5" ht="12.75">
      <c r="A42" s="1"/>
      <c r="B42" s="34"/>
      <c r="C42" s="27"/>
      <c r="D42" s="33"/>
      <c r="E42" s="31"/>
    </row>
    <row r="43" spans="1:5" ht="12.75">
      <c r="A43" s="1"/>
      <c r="B43" s="34"/>
      <c r="C43" s="27"/>
      <c r="D43" s="33"/>
      <c r="E43" s="31"/>
    </row>
    <row r="44" spans="1:5" ht="12.75">
      <c r="A44" s="1"/>
      <c r="B44" s="34"/>
      <c r="C44" s="27"/>
      <c r="D44" s="33"/>
      <c r="E44" s="31"/>
    </row>
    <row r="45" spans="1:5" ht="12.75">
      <c r="A45" s="1"/>
      <c r="B45" s="34"/>
      <c r="C45" s="27"/>
      <c r="D45" s="33"/>
      <c r="E45" s="31"/>
    </row>
    <row r="46" spans="1:5" ht="12.75">
      <c r="A46" s="1"/>
      <c r="B46" s="34"/>
      <c r="C46" s="27"/>
      <c r="D46" s="33"/>
      <c r="E46" s="31"/>
    </row>
    <row r="47" spans="1:5" ht="12.75">
      <c r="A47" s="1"/>
      <c r="B47" s="34"/>
      <c r="C47" s="27"/>
      <c r="D47" s="33"/>
      <c r="E47" s="31"/>
    </row>
    <row r="48" spans="1:5" ht="12.75">
      <c r="A48" s="1"/>
      <c r="B48" s="34"/>
      <c r="C48" s="27"/>
      <c r="D48" s="33"/>
      <c r="E48" s="31"/>
    </row>
    <row r="49" spans="1:5" ht="14.25">
      <c r="A49" s="1"/>
      <c r="B49" s="29"/>
      <c r="C49" s="27"/>
      <c r="D49" s="1"/>
      <c r="E49" s="31"/>
    </row>
    <row r="50" spans="1:5" ht="14.25">
      <c r="A50" s="1"/>
      <c r="B50" s="30"/>
      <c r="C50" s="27"/>
      <c r="D50" s="1"/>
      <c r="E50" s="31"/>
    </row>
    <row r="51" spans="1:5" ht="14.25">
      <c r="A51" s="1"/>
      <c r="B51" s="30"/>
      <c r="C51" s="27"/>
      <c r="D51" s="1"/>
      <c r="E51" s="31"/>
    </row>
    <row r="52" spans="1:5" ht="14.25">
      <c r="A52" s="1"/>
      <c r="B52" s="30"/>
      <c r="C52" s="27"/>
      <c r="D52" s="1"/>
      <c r="E52" s="31"/>
    </row>
    <row r="53" spans="1:5" ht="14.25">
      <c r="A53" s="1"/>
      <c r="B53" s="30"/>
      <c r="C53" s="27"/>
      <c r="D53" s="1"/>
      <c r="E53" s="31"/>
    </row>
    <row r="54" spans="1:5" ht="12.75" customHeight="1">
      <c r="A54" s="53" t="s">
        <v>6</v>
      </c>
      <c r="B54" s="64"/>
      <c r="C54" s="62"/>
      <c r="D54" s="51"/>
      <c r="E54" s="31"/>
    </row>
    <row r="55" spans="1:5" ht="20.25" customHeight="1">
      <c r="A55" s="54"/>
      <c r="B55" s="65"/>
      <c r="C55" s="63"/>
      <c r="D55" s="52"/>
      <c r="E55" s="3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 customHeight="1">
      <c r="A62" s="47" t="s">
        <v>7</v>
      </c>
      <c r="B62" s="49">
        <v>0</v>
      </c>
      <c r="C62" s="51"/>
      <c r="D62" s="51"/>
    </row>
    <row r="63" spans="1:4" ht="12.75" customHeight="1">
      <c r="A63" s="48"/>
      <c r="B63" s="50"/>
      <c r="C63" s="52"/>
      <c r="D63" s="52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5.75">
      <c r="A68" s="9" t="s">
        <v>16</v>
      </c>
      <c r="B68" s="10">
        <f>B15+B21</f>
        <v>5000</v>
      </c>
      <c r="C68" s="9"/>
      <c r="D68" s="9"/>
    </row>
    <row r="69" ht="12.75">
      <c r="B69" s="3"/>
    </row>
    <row r="70" ht="12.75">
      <c r="B70" s="3"/>
    </row>
    <row r="71" spans="1:4" ht="15.75">
      <c r="A71" s="5" t="s">
        <v>8</v>
      </c>
      <c r="B71" s="3"/>
      <c r="C71" s="38" t="s">
        <v>10</v>
      </c>
      <c r="D71" s="38"/>
    </row>
    <row r="72" spans="1:4" ht="15.75">
      <c r="A72" s="4" t="s">
        <v>20</v>
      </c>
      <c r="B72" s="3"/>
      <c r="C72" s="55" t="s">
        <v>19</v>
      </c>
      <c r="D72" s="55"/>
    </row>
    <row r="73" ht="12.75">
      <c r="B73" s="3"/>
    </row>
    <row r="74" ht="12.75">
      <c r="B74" s="3"/>
    </row>
    <row r="75" ht="12.75">
      <c r="B75" s="3"/>
    </row>
    <row r="76" spans="2:4" ht="15.75">
      <c r="B76" s="3"/>
      <c r="C76" s="38" t="s">
        <v>12</v>
      </c>
      <c r="D76" s="38"/>
    </row>
    <row r="77" spans="2:4" ht="15.75">
      <c r="B77" s="3"/>
      <c r="C77" s="38" t="s">
        <v>13</v>
      </c>
      <c r="D77" s="38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54:A55"/>
    <mergeCell ref="D54:D55"/>
    <mergeCell ref="B21:B22"/>
    <mergeCell ref="C21:C22"/>
    <mergeCell ref="B54:B55"/>
    <mergeCell ref="C54:C55"/>
    <mergeCell ref="A62:A63"/>
    <mergeCell ref="B62:B63"/>
    <mergeCell ref="C62:C63"/>
    <mergeCell ref="D62:D63"/>
    <mergeCell ref="C71:D71"/>
    <mergeCell ref="C72:D72"/>
    <mergeCell ref="C76:D76"/>
    <mergeCell ref="C77:D7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2013-03-06T09:23:06Z</dcterms:modified>
  <cp:category/>
  <cp:version/>
  <cp:contentType/>
  <cp:contentStatus/>
</cp:coreProperties>
</file>